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7.근로\3.KCGA\업무 자료\02. 요금\2023\소매\"/>
    </mc:Choice>
  </mc:AlternateContent>
  <xr:revisionPtr revIDLastSave="0" documentId="13_ncr:1_{23336ED9-DFE0-409D-AF1B-BBA6C2A03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요금표(MJ)" sheetId="5" r:id="rId1"/>
  </sheets>
  <definedNames>
    <definedName name="_xlnm.Print_Area" localSheetId="0">'요금표(MJ)'!$A$1:$AC$41</definedName>
  </definedNames>
  <calcPr calcId="191029"/>
</workbook>
</file>

<file path=xl/calcChain.xml><?xml version="1.0" encoding="utf-8"?>
<calcChain xmlns="http://schemas.openxmlformats.org/spreadsheetml/2006/main">
  <c r="E52" i="5" l="1"/>
  <c r="E43" i="5"/>
  <c r="E44" i="5" s="1"/>
  <c r="E53" i="5"/>
  <c r="E47" i="5"/>
  <c r="E54" i="5" l="1"/>
  <c r="E55" i="5" s="1"/>
</calcChain>
</file>

<file path=xl/sharedStrings.xml><?xml version="1.0" encoding="utf-8"?>
<sst xmlns="http://schemas.openxmlformats.org/spreadsheetml/2006/main" count="120" uniqueCount="104">
  <si>
    <t>주택용</t>
    <phoneticPr fontId="21" type="noConversion"/>
  </si>
  <si>
    <t>열병합1(소형열병합,CES)</t>
    <phoneticPr fontId="21" type="noConversion"/>
  </si>
  <si>
    <t>열병합2(집단에너지)</t>
    <phoneticPr fontId="21" type="noConversion"/>
  </si>
  <si>
    <t>기본요금</t>
    <phoneticPr fontId="21" type="noConversion"/>
  </si>
  <si>
    <t>취사용</t>
    <phoneticPr fontId="21" type="noConversion"/>
  </si>
  <si>
    <t>주택난방</t>
    <phoneticPr fontId="21" type="noConversion"/>
  </si>
  <si>
    <t>중앙난방</t>
    <phoneticPr fontId="21" type="noConversion"/>
  </si>
  <si>
    <t>서울특별시</t>
    <phoneticPr fontId="21" type="noConversion"/>
  </si>
  <si>
    <t>인천광역시</t>
    <phoneticPr fontId="21" type="noConversion"/>
  </si>
  <si>
    <t>(공급회사)</t>
    <phoneticPr fontId="21" type="noConversion"/>
  </si>
  <si>
    <t>▣ 시·도별 도시가스 요금표</t>
    <phoneticPr fontId="21" type="noConversion"/>
  </si>
  <si>
    <t>강원 춘천시</t>
    <phoneticPr fontId="21" type="noConversion"/>
  </si>
  <si>
    <t>(강원)</t>
    <phoneticPr fontId="21" type="noConversion"/>
  </si>
  <si>
    <t>강원 원주시</t>
    <phoneticPr fontId="21" type="noConversion"/>
  </si>
  <si>
    <t>(참빛원주)</t>
    <phoneticPr fontId="21" type="noConversion"/>
  </si>
  <si>
    <t>열전용(2)</t>
    <phoneticPr fontId="21" type="noConversion"/>
  </si>
  <si>
    <t>열전용(3)</t>
    <phoneticPr fontId="21" type="noConversion"/>
  </si>
  <si>
    <t>열전용(1)</t>
    <phoneticPr fontId="21" type="noConversion"/>
  </si>
  <si>
    <t>일반용1</t>
    <phoneticPr fontId="21" type="noConversion"/>
  </si>
  <si>
    <t>일반용2</t>
    <phoneticPr fontId="21" type="noConversion"/>
  </si>
  <si>
    <t>냉난방공조용</t>
    <phoneticPr fontId="21" type="noConversion"/>
  </si>
  <si>
    <t>(대성)</t>
    <phoneticPr fontId="21" type="noConversion"/>
  </si>
  <si>
    <t>용 도 구 분</t>
    <phoneticPr fontId="21" type="noConversion"/>
  </si>
  <si>
    <t>업무
난방용</t>
    <phoneticPr fontId="21" type="noConversion"/>
  </si>
  <si>
    <t>산업용</t>
    <phoneticPr fontId="21" type="noConversion"/>
  </si>
  <si>
    <t>열전용설비용</t>
    <phoneticPr fontId="21" type="noConversion"/>
  </si>
  <si>
    <t>지 역</t>
    <phoneticPr fontId="21" type="noConversion"/>
  </si>
  <si>
    <t>동절기</t>
    <phoneticPr fontId="21" type="noConversion"/>
  </si>
  <si>
    <t>하절기</t>
    <phoneticPr fontId="21" type="noConversion"/>
  </si>
  <si>
    <t>기타월</t>
    <phoneticPr fontId="21" type="noConversion"/>
  </si>
  <si>
    <t>(서울5사)</t>
    <phoneticPr fontId="21" type="noConversion"/>
  </si>
  <si>
    <t>경기도</t>
    <phoneticPr fontId="21" type="noConversion"/>
  </si>
  <si>
    <t>(인천 외)</t>
    <phoneticPr fontId="21" type="noConversion"/>
  </si>
  <si>
    <t>부산시</t>
    <phoneticPr fontId="21" type="noConversion"/>
  </si>
  <si>
    <t>(부산)</t>
    <phoneticPr fontId="21" type="noConversion"/>
  </si>
  <si>
    <t>대구시</t>
    <phoneticPr fontId="21" type="noConversion"/>
  </si>
  <si>
    <t>광주시</t>
    <phoneticPr fontId="21" type="noConversion"/>
  </si>
  <si>
    <t>(해양)</t>
    <phoneticPr fontId="21" type="noConversion"/>
  </si>
  <si>
    <t>대전시</t>
    <phoneticPr fontId="21" type="noConversion"/>
  </si>
  <si>
    <t>(충남)</t>
    <phoneticPr fontId="21" type="noConversion"/>
  </si>
  <si>
    <t>울산시</t>
    <phoneticPr fontId="21" type="noConversion"/>
  </si>
  <si>
    <t>(경동)</t>
    <phoneticPr fontId="21" type="noConversion"/>
  </si>
  <si>
    <t>충북 청주시</t>
    <phoneticPr fontId="21" type="noConversion"/>
  </si>
  <si>
    <t>(충청ES)</t>
    <phoneticPr fontId="21" type="noConversion"/>
  </si>
  <si>
    <t>충북 충주시</t>
    <phoneticPr fontId="21" type="noConversion"/>
  </si>
  <si>
    <t>(참빛충북)</t>
    <phoneticPr fontId="21" type="noConversion"/>
  </si>
  <si>
    <t>충남 천안시</t>
    <phoneticPr fontId="21" type="noConversion"/>
  </si>
  <si>
    <t>(중부)</t>
    <phoneticPr fontId="21" type="noConversion"/>
  </si>
  <si>
    <t>충남 서산시</t>
    <phoneticPr fontId="21" type="noConversion"/>
  </si>
  <si>
    <t>(서해)</t>
    <phoneticPr fontId="21" type="noConversion"/>
  </si>
  <si>
    <t>전북 전주시</t>
    <phoneticPr fontId="21" type="noConversion"/>
  </si>
  <si>
    <t>(전북)</t>
    <phoneticPr fontId="21" type="noConversion"/>
  </si>
  <si>
    <t>전북 군산시</t>
    <phoneticPr fontId="21" type="noConversion"/>
  </si>
  <si>
    <t>(군산)</t>
    <phoneticPr fontId="21" type="noConversion"/>
  </si>
  <si>
    <t>전북 익산시</t>
    <phoneticPr fontId="21" type="noConversion"/>
  </si>
  <si>
    <t>(전북ES)</t>
    <phoneticPr fontId="21" type="noConversion"/>
  </si>
  <si>
    <t>전남 목포시</t>
    <phoneticPr fontId="21" type="noConversion"/>
  </si>
  <si>
    <t>(목포)</t>
    <phoneticPr fontId="21" type="noConversion"/>
  </si>
  <si>
    <t>전남 순천시</t>
    <phoneticPr fontId="21" type="noConversion"/>
  </si>
  <si>
    <t>(전남)</t>
    <phoneticPr fontId="21" type="noConversion"/>
  </si>
  <si>
    <t>전남 여수시</t>
    <phoneticPr fontId="21" type="noConversion"/>
  </si>
  <si>
    <t>(대화)</t>
    <phoneticPr fontId="21" type="noConversion"/>
  </si>
  <si>
    <t>경북 구미시</t>
    <phoneticPr fontId="21" type="noConversion"/>
  </si>
  <si>
    <t>(영남ES)</t>
    <phoneticPr fontId="21" type="noConversion"/>
  </si>
  <si>
    <t>경북 포항시</t>
    <phoneticPr fontId="21" type="noConversion"/>
  </si>
  <si>
    <t>경북 경주시</t>
    <phoneticPr fontId="21" type="noConversion"/>
  </si>
  <si>
    <t>(서라벌)</t>
    <phoneticPr fontId="21" type="noConversion"/>
  </si>
  <si>
    <t>경남 창원시</t>
    <phoneticPr fontId="21" type="noConversion"/>
  </si>
  <si>
    <t>(경남)</t>
    <phoneticPr fontId="21" type="noConversion"/>
  </si>
  <si>
    <t>연료전지용</t>
    <phoneticPr fontId="21" type="noConversion"/>
  </si>
  <si>
    <t>(삼천리 외)</t>
    <phoneticPr fontId="21" type="noConversion"/>
  </si>
  <si>
    <t>*) 계절구분 : ① 냉난방공조용 ▷동절기 :1~3월, 12월(4개월) ▷하절기 : 5~9월(5개월) ▷기타월 : 4월, 10~11월(3개월) / ② 일반용, 산업용, 열병합용, 열전용 ▶동절기 : 1~3월, 12월(4개월) ▶하절기 : 6~9월(4개월) ▶기타월 : 4~5월, 10~11월(4개월)</t>
    <phoneticPr fontId="21" type="noConversion"/>
  </si>
  <si>
    <t xml:space="preserve"> (단위: 원/MJ, 부가세별도) </t>
    <phoneticPr fontId="21" type="noConversion"/>
  </si>
  <si>
    <t>경북 안동시</t>
    <phoneticPr fontId="21" type="noConversion"/>
  </si>
  <si>
    <t>(대성청정E)</t>
    <phoneticPr fontId="21" type="noConversion"/>
  </si>
  <si>
    <t>세종시</t>
    <phoneticPr fontId="21" type="noConversion"/>
  </si>
  <si>
    <t>(중부)</t>
    <phoneticPr fontId="21" type="noConversion"/>
  </si>
  <si>
    <t>*) 주택용 요금 부과기준 : 취사난방 겸용의 경우 516MJ까지는 취사요금, 516MJ 초과분은 난방요금 적용(지역별로 다소 상이할 수 있음), 기본요금 : 주택용을 대상으로 가구당 월 기준, (취)취사전용 (개)개별난방 (중)중앙난방</t>
    <phoneticPr fontId="21" type="noConversion"/>
  </si>
  <si>
    <t>*) 열전용구분 : (1)-공동주택, 열전용  (2)-공동주택외, 열전용   (3) : 집단에너지 (열전용 1,2,3의 구분은 용도명이 아니고 구분 편의상 붙여진 것임)</t>
    <phoneticPr fontId="21" type="noConversion"/>
  </si>
  <si>
    <t xml:space="preserve">                       &lt;참고&gt; 열전용(1)의 요금이 별도 기재되지 않은 경우 : 공동주택 열병합발전시설과 연계된 소규모 자가 열전용 보일러 시설의 요금은 주택난방용 요금이 적용될 수 있음.</t>
    <phoneticPr fontId="21" type="noConversion"/>
  </si>
  <si>
    <t>※ 위 요금표는 도시가스회사별로 소매요금 조정시기가 달라 기준시점이 차이가 날 수 있으며 회사별 특성에 따라 용도별 세부구분이 있을 수 있으니, 자세한 요금현황은 각 도시가스회사에서 홈페이지에 게재한 요금표를 참고하시기 바랍니다.</t>
    <phoneticPr fontId="21" type="noConversion"/>
  </si>
  <si>
    <t>강원 영동지역</t>
    <phoneticPr fontId="21" type="noConversion"/>
  </si>
  <si>
    <t>(참빛영동,속초)</t>
    <phoneticPr fontId="21" type="noConversion"/>
  </si>
  <si>
    <t>취사전용</t>
    <phoneticPr fontId="21" type="noConversion"/>
  </si>
  <si>
    <t>*) 취사/자가열 전용은 대전만 자가열전용이며 이외 지역은 취사전용임</t>
    <phoneticPr fontId="21" type="noConversion"/>
  </si>
  <si>
    <t>평창</t>
    <phoneticPr fontId="21" type="noConversion"/>
  </si>
  <si>
    <t>(명성)</t>
    <phoneticPr fontId="21" type="noConversion"/>
  </si>
  <si>
    <t>경남 진주시</t>
  </si>
  <si>
    <t>(지에스이)</t>
  </si>
  <si>
    <t>경남 양산시</t>
  </si>
  <si>
    <t>(경동)</t>
  </si>
  <si>
    <t>전남 나주시</t>
  </si>
  <si>
    <t>(해양)</t>
  </si>
  <si>
    <t>서울</t>
    <phoneticPr fontId="21" type="noConversion"/>
  </si>
  <si>
    <t>영동</t>
    <phoneticPr fontId="21" type="noConversion"/>
  </si>
  <si>
    <t>(2023.12.01)</t>
  </si>
  <si>
    <t>도매요금 (2023.12.01)</t>
  </si>
  <si>
    <t>(개 900)
(취 1,490)</t>
  </si>
  <si>
    <t>(취) 2,533
(개·중) 760</t>
  </si>
  <si>
    <t>(취) 2,400
(개·중) 820</t>
  </si>
  <si>
    <t>(취1,315)
(개750)</t>
  </si>
  <si>
    <t>(취·지) 1,700
(개) 850</t>
  </si>
  <si>
    <t>(취) 1,100
(지) 1,700
(개) 1,100</t>
  </si>
  <si>
    <t>(지) 1,700
(취·개)    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</si>
</sst>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-* #,##0.00_-;\-* #,##0.00_-;_-* &quot;-&quot;_-;_-@_-"/>
    <numFmt numFmtId="180" formatCode="_-* #,##0.0000_-;\-* #,##0.0000_-;_-* &quot;-&quot;_-;_-@_-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4" formatCode="0.0%"/>
    <numFmt numFmtId="185" formatCode="0.0000_);[Red]\(0.0000\)"/>
  </numFmts>
  <fonts count="43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  <font>
      <sz val="8"/>
      <name val="돋움"/>
      <family val="3"/>
      <charset val="129"/>
    </font>
    <font>
      <b/>
      <sz val="16"/>
      <name val="가는둥근제목체"/>
      <family val="1"/>
      <charset val="129"/>
    </font>
    <font>
      <sz val="9"/>
      <name val="가는둥근제목체"/>
      <family val="1"/>
      <charset val="129"/>
    </font>
    <font>
      <sz val="16"/>
      <name val="가는둥근제목체"/>
      <family val="1"/>
      <charset val="129"/>
    </font>
    <font>
      <sz val="11"/>
      <name val="가는둥근제목체"/>
      <family val="1"/>
      <charset val="129"/>
    </font>
    <font>
      <sz val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indexed="12"/>
      <name val="Arial Narrow"/>
      <family val="2"/>
    </font>
    <font>
      <sz val="10"/>
      <name val="돋움"/>
      <family val="3"/>
      <charset val="129"/>
    </font>
    <font>
      <sz val="10"/>
      <color indexed="10"/>
      <name val="돋움"/>
      <family val="3"/>
      <charset val="129"/>
    </font>
    <font>
      <sz val="10"/>
      <color indexed="10"/>
      <name val="Arial Narrow"/>
      <family val="2"/>
    </font>
    <font>
      <sz val="10"/>
      <color indexed="12"/>
      <name val="돋움"/>
      <family val="3"/>
      <charset val="129"/>
    </font>
    <font>
      <b/>
      <sz val="16"/>
      <name val="HY헤드라인M"/>
      <family val="1"/>
      <charset val="129"/>
    </font>
    <font>
      <sz val="14"/>
      <name val="HY헤드라인M"/>
      <family val="1"/>
      <charset val="129"/>
    </font>
    <font>
      <sz val="9"/>
      <name val="돋움"/>
      <family val="3"/>
      <charset val="129"/>
    </font>
    <font>
      <sz val="10"/>
      <color indexed="20"/>
      <name val="Arial Narrow"/>
      <family val="2"/>
    </font>
    <font>
      <sz val="10"/>
      <color indexed="20"/>
      <name val="돋움"/>
      <family val="3"/>
      <charset val="129"/>
    </font>
    <font>
      <sz val="9"/>
      <color indexed="2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돋움"/>
      <family val="3"/>
      <charset val="129"/>
    </font>
    <font>
      <b/>
      <sz val="10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0" fillId="0" borderId="0"/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3" applyNumberFormat="0" applyAlignment="0" applyProtection="0">
      <alignment vertical="center"/>
    </xf>
    <xf numFmtId="41" fontId="6" fillId="0" borderId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09">
    <xf numFmtId="0" fontId="0" fillId="0" borderId="0" xfId="0"/>
    <xf numFmtId="41" fontId="22" fillId="0" borderId="0" xfId="38" applyFont="1" applyFill="1" applyBorder="1" applyAlignment="1">
      <alignment horizontal="left" vertical="center"/>
    </xf>
    <xf numFmtId="41" fontId="23" fillId="0" borderId="0" xfId="38" applyFont="1" applyFill="1" applyBorder="1" applyAlignment="1">
      <alignment horizontal="center" vertical="center"/>
    </xf>
    <xf numFmtId="41" fontId="24" fillId="0" borderId="0" xfId="38" applyFont="1" applyFill="1" applyBorder="1" applyAlignment="1">
      <alignment vertical="center"/>
    </xf>
    <xf numFmtId="41" fontId="25" fillId="0" borderId="0" xfId="38" applyFont="1" applyFill="1" applyBorder="1" applyAlignment="1">
      <alignment horizontal="right"/>
    </xf>
    <xf numFmtId="41" fontId="26" fillId="0" borderId="0" xfId="38" applyFont="1" applyFill="1" applyBorder="1" applyAlignment="1">
      <alignment horizontal="center" vertical="center"/>
    </xf>
    <xf numFmtId="41" fontId="27" fillId="0" borderId="0" xfId="38" applyFont="1" applyFill="1" applyBorder="1" applyAlignment="1">
      <alignment vertical="center"/>
    </xf>
    <xf numFmtId="41" fontId="27" fillId="0" borderId="0" xfId="38" applyFont="1" applyFill="1" applyBorder="1" applyAlignment="1">
      <alignment horizontal="center" vertical="center"/>
    </xf>
    <xf numFmtId="41" fontId="28" fillId="0" borderId="0" xfId="38" applyFont="1" applyFill="1" applyBorder="1" applyAlignment="1"/>
    <xf numFmtId="178" fontId="29" fillId="0" borderId="10" xfId="38" applyNumberFormat="1" applyFont="1" applyFill="1" applyBorder="1" applyAlignment="1">
      <alignment horizontal="center" vertical="center"/>
    </xf>
    <xf numFmtId="41" fontId="28" fillId="0" borderId="0" xfId="38" applyFont="1" applyFill="1" applyBorder="1" applyAlignment="1">
      <alignment vertical="center"/>
    </xf>
    <xf numFmtId="41" fontId="30" fillId="0" borderId="0" xfId="38" applyFont="1" applyFill="1" applyBorder="1" applyAlignment="1">
      <alignment vertical="center"/>
    </xf>
    <xf numFmtId="178" fontId="28" fillId="0" borderId="0" xfId="38" applyNumberFormat="1" applyFont="1" applyFill="1" applyBorder="1" applyAlignment="1">
      <alignment vertical="center"/>
    </xf>
    <xf numFmtId="41" fontId="28" fillId="0" borderId="0" xfId="38" applyFont="1" applyFill="1" applyBorder="1" applyAlignment="1">
      <alignment horizontal="center" vertical="center"/>
    </xf>
    <xf numFmtId="178" fontId="28" fillId="0" borderId="0" xfId="38" applyNumberFormat="1" applyFont="1" applyFill="1" applyBorder="1" applyAlignment="1">
      <alignment horizontal="center" vertical="center"/>
    </xf>
    <xf numFmtId="41" fontId="30" fillId="0" borderId="0" xfId="38" applyFont="1" applyFill="1" applyBorder="1" applyAlignment="1">
      <alignment horizontal="center" vertical="center"/>
    </xf>
    <xf numFmtId="41" fontId="30" fillId="0" borderId="0" xfId="38" applyFont="1" applyFill="1" applyBorder="1" applyAlignment="1">
      <alignment horizontal="left" vertical="center"/>
    </xf>
    <xf numFmtId="41" fontId="30" fillId="0" borderId="11" xfId="38" applyFont="1" applyFill="1" applyBorder="1" applyAlignment="1">
      <alignment horizontal="center" vertical="center"/>
    </xf>
    <xf numFmtId="41" fontId="30" fillId="0" borderId="12" xfId="38" applyFont="1" applyFill="1" applyBorder="1" applyAlignment="1">
      <alignment horizontal="center" vertical="center"/>
    </xf>
    <xf numFmtId="0" fontId="30" fillId="0" borderId="12" xfId="0" applyFont="1" applyBorder="1"/>
    <xf numFmtId="41" fontId="30" fillId="0" borderId="0" xfId="38" applyFont="1" applyFill="1" applyBorder="1" applyAlignment="1"/>
    <xf numFmtId="41" fontId="30" fillId="0" borderId="13" xfId="38" applyFont="1" applyFill="1" applyBorder="1" applyAlignment="1">
      <alignment horizontal="center" vertical="center"/>
    </xf>
    <xf numFmtId="41" fontId="30" fillId="0" borderId="15" xfId="38" applyFont="1" applyFill="1" applyBorder="1" applyAlignment="1">
      <alignment horizontal="center" vertical="center"/>
    </xf>
    <xf numFmtId="41" fontId="30" fillId="0" borderId="16" xfId="38" applyFont="1" applyFill="1" applyBorder="1" applyAlignment="1">
      <alignment horizontal="center" vertical="center"/>
    </xf>
    <xf numFmtId="41" fontId="30" fillId="0" borderId="17" xfId="38" applyFont="1" applyFill="1" applyBorder="1" applyAlignment="1">
      <alignment horizontal="center" vertical="center" wrapText="1"/>
    </xf>
    <xf numFmtId="41" fontId="30" fillId="0" borderId="10" xfId="38" applyFont="1" applyFill="1" applyBorder="1" applyAlignment="1">
      <alignment horizontal="center" vertical="center"/>
    </xf>
    <xf numFmtId="41" fontId="30" fillId="0" borderId="18" xfId="38" applyFont="1" applyFill="1" applyBorder="1" applyAlignment="1">
      <alignment horizontal="center" vertical="center"/>
    </xf>
    <xf numFmtId="41" fontId="30" fillId="0" borderId="19" xfId="38" applyFont="1" applyFill="1" applyBorder="1" applyAlignment="1">
      <alignment horizontal="center" vertical="center" wrapText="1"/>
    </xf>
    <xf numFmtId="178" fontId="32" fillId="0" borderId="0" xfId="38" applyNumberFormat="1" applyFont="1" applyFill="1" applyBorder="1" applyAlignment="1">
      <alignment horizontal="center" vertical="center"/>
    </xf>
    <xf numFmtId="41" fontId="34" fillId="0" borderId="0" xfId="38" applyFont="1" applyFill="1" applyBorder="1" applyAlignment="1">
      <alignment horizontal="left" vertical="center"/>
    </xf>
    <xf numFmtId="41" fontId="35" fillId="0" borderId="0" xfId="38" applyFont="1" applyFill="1" applyBorder="1" applyAlignment="1">
      <alignment horizontal="left" vertical="center"/>
    </xf>
    <xf numFmtId="41" fontId="30" fillId="0" borderId="0" xfId="38" applyFont="1" applyFill="1" applyBorder="1" applyAlignment="1">
      <alignment horizontal="right"/>
    </xf>
    <xf numFmtId="41" fontId="30" fillId="0" borderId="20" xfId="38" applyFont="1" applyFill="1" applyBorder="1" applyAlignment="1">
      <alignment horizontal="center" vertical="center"/>
    </xf>
    <xf numFmtId="41" fontId="30" fillId="0" borderId="21" xfId="38" applyFont="1" applyFill="1" applyBorder="1" applyAlignment="1">
      <alignment horizontal="center" vertical="center"/>
    </xf>
    <xf numFmtId="41" fontId="33" fillId="0" borderId="19" xfId="38" applyFont="1" applyFill="1" applyBorder="1" applyAlignment="1">
      <alignment horizontal="center" vertical="center"/>
    </xf>
    <xf numFmtId="0" fontId="30" fillId="0" borderId="22" xfId="0" applyFont="1" applyBorder="1"/>
    <xf numFmtId="41" fontId="30" fillId="0" borderId="24" xfId="38" applyFont="1" applyFill="1" applyBorder="1" applyAlignment="1">
      <alignment horizontal="center" vertical="center"/>
    </xf>
    <xf numFmtId="41" fontId="30" fillId="0" borderId="27" xfId="38" applyFont="1" applyFill="1" applyBorder="1" applyAlignment="1">
      <alignment horizontal="center" vertical="center"/>
    </xf>
    <xf numFmtId="41" fontId="31" fillId="0" borderId="0" xfId="38" applyFont="1" applyFill="1" applyBorder="1" applyAlignment="1">
      <alignment vertical="center"/>
    </xf>
    <xf numFmtId="41" fontId="36" fillId="0" borderId="14" xfId="38" applyFont="1" applyFill="1" applyBorder="1" applyAlignment="1">
      <alignment horizontal="center" vertical="center"/>
    </xf>
    <xf numFmtId="41" fontId="36" fillId="0" borderId="21" xfId="38" applyFont="1" applyFill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41" fontId="39" fillId="0" borderId="0" xfId="38" applyFont="1" applyFill="1" applyBorder="1" applyAlignment="1">
      <alignment horizontal="center" vertical="center"/>
    </xf>
    <xf numFmtId="41" fontId="38" fillId="0" borderId="28" xfId="38" applyFont="1" applyFill="1" applyBorder="1" applyAlignment="1">
      <alignment horizontal="center" vertical="center"/>
    </xf>
    <xf numFmtId="41" fontId="37" fillId="0" borderId="0" xfId="38" applyFont="1" applyFill="1" applyBorder="1" applyAlignment="1">
      <alignment horizontal="center" vertical="center"/>
    </xf>
    <xf numFmtId="180" fontId="28" fillId="0" borderId="35" xfId="38" applyNumberFormat="1" applyFont="1" applyFill="1" applyBorder="1" applyAlignment="1">
      <alignment horizontal="center" vertical="center"/>
    </xf>
    <xf numFmtId="180" fontId="28" fillId="0" borderId="36" xfId="38" applyNumberFormat="1" applyFont="1" applyFill="1" applyBorder="1" applyAlignment="1">
      <alignment horizontal="center" vertical="center"/>
    </xf>
    <xf numFmtId="180" fontId="28" fillId="0" borderId="13" xfId="38" applyNumberFormat="1" applyFont="1" applyFill="1" applyBorder="1" applyAlignment="1">
      <alignment horizontal="center" vertical="center"/>
    </xf>
    <xf numFmtId="180" fontId="28" fillId="0" borderId="37" xfId="38" applyNumberFormat="1" applyFont="1" applyFill="1" applyBorder="1" applyAlignment="1">
      <alignment horizontal="center" vertical="center"/>
    </xf>
    <xf numFmtId="180" fontId="28" fillId="0" borderId="38" xfId="38" applyNumberFormat="1" applyFont="1" applyFill="1" applyBorder="1" applyAlignment="1">
      <alignment horizontal="center" vertical="center"/>
    </xf>
    <xf numFmtId="180" fontId="28" fillId="0" borderId="21" xfId="38" applyNumberFormat="1" applyFont="1" applyFill="1" applyBorder="1" applyAlignment="1">
      <alignment horizontal="center" vertical="center"/>
    </xf>
    <xf numFmtId="180" fontId="28" fillId="0" borderId="39" xfId="38" applyNumberFormat="1" applyFont="1" applyFill="1" applyBorder="1" applyAlignment="1">
      <alignment horizontal="center" vertical="center"/>
    </xf>
    <xf numFmtId="180" fontId="28" fillId="0" borderId="14" xfId="38" applyNumberFormat="1" applyFont="1" applyFill="1" applyBorder="1" applyAlignment="1">
      <alignment horizontal="center" vertical="center"/>
    </xf>
    <xf numFmtId="180" fontId="28" fillId="0" borderId="40" xfId="38" applyNumberFormat="1" applyFont="1" applyFill="1" applyBorder="1" applyAlignment="1">
      <alignment horizontal="center" vertical="center"/>
    </xf>
    <xf numFmtId="180" fontId="28" fillId="0" borderId="25" xfId="38" applyNumberFormat="1" applyFont="1" applyFill="1" applyBorder="1" applyAlignment="1">
      <alignment horizontal="center" vertical="center"/>
    </xf>
    <xf numFmtId="41" fontId="33" fillId="0" borderId="0" xfId="38" applyFont="1" applyFill="1" applyBorder="1" applyAlignment="1">
      <alignment horizontal="left" vertical="center"/>
    </xf>
    <xf numFmtId="41" fontId="30" fillId="0" borderId="41" xfId="38" applyFont="1" applyFill="1" applyBorder="1" applyAlignment="1">
      <alignment horizontal="center" vertical="center"/>
    </xf>
    <xf numFmtId="41" fontId="30" fillId="0" borderId="42" xfId="38" applyFont="1" applyFill="1" applyBorder="1" applyAlignment="1">
      <alignment horizontal="center" vertical="center"/>
    </xf>
    <xf numFmtId="180" fontId="28" fillId="0" borderId="43" xfId="38" applyNumberFormat="1" applyFont="1" applyFill="1" applyBorder="1" applyAlignment="1">
      <alignment horizontal="center" vertical="center"/>
    </xf>
    <xf numFmtId="180" fontId="28" fillId="0" borderId="44" xfId="38" applyNumberFormat="1" applyFont="1" applyFill="1" applyBorder="1" applyAlignment="1">
      <alignment horizontal="center" vertical="center"/>
    </xf>
    <xf numFmtId="180" fontId="28" fillId="0" borderId="42" xfId="38" applyNumberFormat="1" applyFont="1" applyFill="1" applyBorder="1" applyAlignment="1">
      <alignment horizontal="center" vertical="center"/>
    </xf>
    <xf numFmtId="180" fontId="28" fillId="0" borderId="45" xfId="38" applyNumberFormat="1" applyFont="1" applyFill="1" applyBorder="1" applyAlignment="1">
      <alignment horizontal="center" vertical="center"/>
    </xf>
    <xf numFmtId="180" fontId="28" fillId="0" borderId="46" xfId="38" applyNumberFormat="1" applyFont="1" applyFill="1" applyBorder="1" applyAlignment="1">
      <alignment horizontal="center" vertical="center"/>
    </xf>
    <xf numFmtId="180" fontId="28" fillId="0" borderId="47" xfId="38" applyNumberFormat="1" applyFont="1" applyFill="1" applyBorder="1" applyAlignment="1">
      <alignment horizontal="center" vertical="center"/>
    </xf>
    <xf numFmtId="180" fontId="28" fillId="0" borderId="48" xfId="38" applyNumberFormat="1" applyFont="1" applyFill="1" applyBorder="1" applyAlignment="1">
      <alignment horizontal="center" vertical="center"/>
    </xf>
    <xf numFmtId="180" fontId="28" fillId="0" borderId="49" xfId="38" applyNumberFormat="1" applyFont="1" applyFill="1" applyBorder="1" applyAlignment="1">
      <alignment horizontal="center" vertical="center"/>
    </xf>
    <xf numFmtId="180" fontId="28" fillId="0" borderId="50" xfId="38" applyNumberFormat="1" applyFont="1" applyFill="1" applyBorder="1" applyAlignment="1">
      <alignment horizontal="center" vertical="center"/>
    </xf>
    <xf numFmtId="180" fontId="28" fillId="0" borderId="51" xfId="38" applyNumberFormat="1" applyFont="1" applyFill="1" applyBorder="1" applyAlignment="1">
      <alignment horizontal="center" vertical="center"/>
    </xf>
    <xf numFmtId="180" fontId="28" fillId="0" borderId="33" xfId="38" applyNumberFormat="1" applyFont="1" applyFill="1" applyBorder="1" applyAlignment="1">
      <alignment horizontal="center" vertical="center"/>
    </xf>
    <xf numFmtId="41" fontId="30" fillId="0" borderId="10" xfId="38" applyFont="1" applyFill="1" applyBorder="1" applyAlignment="1">
      <alignment horizontal="center" vertical="center" shrinkToFit="1"/>
    </xf>
    <xf numFmtId="41" fontId="30" fillId="0" borderId="15" xfId="38" applyFont="1" applyFill="1" applyBorder="1" applyAlignment="1">
      <alignment horizontal="center" vertical="center" shrinkToFit="1"/>
    </xf>
    <xf numFmtId="180" fontId="26" fillId="0" borderId="0" xfId="38" applyNumberFormat="1" applyFont="1" applyFill="1" applyBorder="1" applyAlignment="1">
      <alignment horizontal="center" vertical="center"/>
    </xf>
    <xf numFmtId="41" fontId="30" fillId="0" borderId="34" xfId="38" applyFont="1" applyFill="1" applyBorder="1" applyAlignment="1">
      <alignment horizontal="center" vertical="center"/>
    </xf>
    <xf numFmtId="178" fontId="29" fillId="0" borderId="52" xfId="38" applyNumberFormat="1" applyFont="1" applyFill="1" applyBorder="1" applyAlignment="1">
      <alignment horizontal="center" vertical="center"/>
    </xf>
    <xf numFmtId="178" fontId="28" fillId="0" borderId="10" xfId="38" applyNumberFormat="1" applyFont="1" applyFill="1" applyBorder="1" applyAlignment="1">
      <alignment horizontal="center" vertical="center"/>
    </xf>
    <xf numFmtId="178" fontId="31" fillId="0" borderId="10" xfId="38" applyNumberFormat="1" applyFont="1" applyFill="1" applyBorder="1" applyAlignment="1">
      <alignment horizontal="center" vertical="center" wrapText="1"/>
    </xf>
    <xf numFmtId="178" fontId="33" fillId="0" borderId="10" xfId="38" applyNumberFormat="1" applyFont="1" applyFill="1" applyBorder="1" applyAlignment="1">
      <alignment horizontal="left" vertical="center"/>
    </xf>
    <xf numFmtId="178" fontId="32" fillId="0" borderId="10" xfId="38" applyNumberFormat="1" applyFont="1" applyFill="1" applyBorder="1" applyAlignment="1">
      <alignment horizontal="center" vertical="center" wrapText="1"/>
    </xf>
    <xf numFmtId="178" fontId="32" fillId="0" borderId="18" xfId="38" applyNumberFormat="1" applyFont="1" applyFill="1" applyBorder="1" applyAlignment="1">
      <alignment horizontal="center" vertical="center" wrapText="1"/>
    </xf>
    <xf numFmtId="178" fontId="29" fillId="0" borderId="10" xfId="38" applyNumberFormat="1" applyFont="1" applyFill="1" applyBorder="1" applyAlignment="1">
      <alignment horizontal="center" vertical="center" wrapText="1"/>
    </xf>
    <xf numFmtId="41" fontId="30" fillId="0" borderId="53" xfId="38" applyFont="1" applyFill="1" applyBorder="1" applyAlignment="1">
      <alignment horizontal="center" vertical="center"/>
    </xf>
    <xf numFmtId="41" fontId="30" fillId="0" borderId="54" xfId="38" applyFont="1" applyFill="1" applyBorder="1" applyAlignment="1">
      <alignment horizontal="center" vertical="center"/>
    </xf>
    <xf numFmtId="178" fontId="32" fillId="0" borderId="53" xfId="38" applyNumberFormat="1" applyFont="1" applyFill="1" applyBorder="1" applyAlignment="1">
      <alignment horizontal="center" vertical="center" wrapText="1"/>
    </xf>
    <xf numFmtId="10" fontId="26" fillId="0" borderId="0" xfId="34" applyNumberFormat="1" applyFont="1" applyFill="1" applyBorder="1" applyAlignment="1">
      <alignment horizontal="center" vertical="center"/>
    </xf>
    <xf numFmtId="41" fontId="36" fillId="0" borderId="0" xfId="38" applyFont="1" applyFill="1" applyBorder="1" applyAlignment="1">
      <alignment horizontal="center" vertical="center"/>
    </xf>
    <xf numFmtId="184" fontId="26" fillId="0" borderId="0" xfId="34" applyNumberFormat="1" applyFont="1" applyFill="1" applyBorder="1" applyAlignment="1">
      <alignment horizontal="center" vertical="center"/>
    </xf>
    <xf numFmtId="180" fontId="40" fillId="0" borderId="29" xfId="38" applyNumberFormat="1" applyFont="1" applyFill="1" applyBorder="1" applyAlignment="1">
      <alignment horizontal="center" vertical="center"/>
    </xf>
    <xf numFmtId="180" fontId="40" fillId="0" borderId="28" xfId="38" applyNumberFormat="1" applyFont="1" applyFill="1" applyBorder="1" applyAlignment="1">
      <alignment horizontal="center" vertical="center"/>
    </xf>
    <xf numFmtId="178" fontId="40" fillId="24" borderId="26" xfId="38" applyNumberFormat="1" applyFont="1" applyFill="1" applyBorder="1" applyAlignment="1">
      <alignment vertical="center"/>
    </xf>
    <xf numFmtId="185" fontId="42" fillId="24" borderId="31" xfId="38" applyNumberFormat="1" applyFont="1" applyFill="1" applyBorder="1" applyAlignment="1">
      <alignment vertical="center"/>
    </xf>
    <xf numFmtId="180" fontId="42" fillId="24" borderId="30" xfId="38" applyNumberFormat="1" applyFont="1" applyFill="1" applyBorder="1" applyAlignment="1">
      <alignment horizontal="center" vertical="center"/>
    </xf>
    <xf numFmtId="178" fontId="30" fillId="0" borderId="60" xfId="38" applyNumberFormat="1" applyFont="1" applyFill="1" applyBorder="1" applyAlignment="1">
      <alignment horizontal="center" vertical="center" wrapText="1"/>
    </xf>
    <xf numFmtId="178" fontId="30" fillId="0" borderId="61" xfId="38" applyNumberFormat="1" applyFont="1" applyFill="1" applyBorder="1" applyAlignment="1">
      <alignment horizontal="center" vertical="center"/>
    </xf>
    <xf numFmtId="178" fontId="41" fillId="24" borderId="23" xfId="38" applyNumberFormat="1" applyFont="1" applyFill="1" applyBorder="1" applyAlignment="1">
      <alignment horizontal="center" vertical="center"/>
    </xf>
    <xf numFmtId="178" fontId="41" fillId="24" borderId="32" xfId="38" applyNumberFormat="1" applyFont="1" applyFill="1" applyBorder="1" applyAlignment="1">
      <alignment horizontal="center" vertical="center"/>
    </xf>
    <xf numFmtId="41" fontId="30" fillId="0" borderId="23" xfId="38" applyFont="1" applyFill="1" applyBorder="1" applyAlignment="1">
      <alignment horizontal="center" vertical="center" wrapText="1"/>
    </xf>
    <xf numFmtId="41" fontId="30" fillId="0" borderId="32" xfId="38" applyFont="1" applyFill="1" applyBorder="1" applyAlignment="1">
      <alignment horizontal="center" vertical="center" wrapText="1"/>
    </xf>
    <xf numFmtId="41" fontId="30" fillId="0" borderId="11" xfId="38" applyFont="1" applyFill="1" applyBorder="1" applyAlignment="1">
      <alignment horizontal="center" vertical="center"/>
    </xf>
    <xf numFmtId="41" fontId="30" fillId="0" borderId="12" xfId="38" applyFont="1" applyFill="1" applyBorder="1" applyAlignment="1">
      <alignment horizontal="center" vertical="center"/>
    </xf>
    <xf numFmtId="41" fontId="30" fillId="0" borderId="22" xfId="38" applyFont="1" applyFill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178" fontId="30" fillId="0" borderId="11" xfId="38" applyNumberFormat="1" applyFont="1" applyFill="1" applyBorder="1" applyAlignment="1">
      <alignment horizontal="center" vertical="center"/>
    </xf>
    <xf numFmtId="178" fontId="30" fillId="0" borderId="12" xfId="38" applyNumberFormat="1" applyFont="1" applyFill="1" applyBorder="1" applyAlignment="1">
      <alignment horizontal="center" vertical="center"/>
    </xf>
    <xf numFmtId="178" fontId="30" fillId="0" borderId="22" xfId="38" applyNumberFormat="1" applyFont="1" applyFill="1" applyBorder="1" applyAlignment="1">
      <alignment horizontal="center" vertical="center"/>
    </xf>
    <xf numFmtId="178" fontId="30" fillId="0" borderId="55" xfId="38" applyNumberFormat="1" applyFont="1" applyFill="1" applyBorder="1" applyAlignment="1">
      <alignment horizontal="center" vertical="center"/>
    </xf>
    <xf numFmtId="178" fontId="30" fillId="0" borderId="56" xfId="38" applyNumberFormat="1" applyFont="1" applyFill="1" applyBorder="1" applyAlignment="1">
      <alignment horizontal="center" vertical="center"/>
    </xf>
    <xf numFmtId="178" fontId="30" fillId="0" borderId="57" xfId="38" applyNumberFormat="1" applyFont="1" applyFill="1" applyBorder="1" applyAlignment="1">
      <alignment horizontal="center" vertical="center"/>
    </xf>
  </cellXfs>
  <cellStyles count="51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Comma [0]_laroux" xfId="19" xr:uid="{00000000-0005-0000-0000-000012000000}"/>
    <cellStyle name="Comma_laroux" xfId="20" xr:uid="{00000000-0005-0000-0000-000013000000}"/>
    <cellStyle name="Currency [0]_laroux" xfId="21" xr:uid="{00000000-0005-0000-0000-000014000000}"/>
    <cellStyle name="Currency_laroux" xfId="22" xr:uid="{00000000-0005-0000-0000-000015000000}"/>
    <cellStyle name="Normal_laroux" xfId="23" xr:uid="{00000000-0005-0000-0000-000016000000}"/>
    <cellStyle name="강조색1" xfId="24" builtinId="29" customBuiltin="1"/>
    <cellStyle name="강조색2" xfId="25" builtinId="33" customBuiltin="1"/>
    <cellStyle name="강조색3" xfId="26" builtinId="37" customBuiltin="1"/>
    <cellStyle name="강조색4" xfId="27" builtinId="41" customBuiltin="1"/>
    <cellStyle name="강조색5" xfId="28" builtinId="45" customBuiltin="1"/>
    <cellStyle name="강조색6" xfId="29" builtinId="49" customBuiltin="1"/>
    <cellStyle name="경고문" xfId="30" builtinId="11" customBuiltin="1"/>
    <cellStyle name="계산" xfId="31" builtinId="22" customBuiltin="1"/>
    <cellStyle name="나쁨" xfId="32" builtinId="27" customBuiltin="1"/>
    <cellStyle name="메모" xfId="33" builtinId="10" customBuiltin="1"/>
    <cellStyle name="백분율" xfId="34" builtinId="5"/>
    <cellStyle name="보통" xfId="35" builtinId="28" customBuiltin="1"/>
    <cellStyle name="설명 텍스트" xfId="36" builtinId="53" customBuiltin="1"/>
    <cellStyle name="셀 확인" xfId="37" builtinId="23" customBuiltin="1"/>
    <cellStyle name="쉼표 [0]" xfId="38" builtinId="6"/>
    <cellStyle name="연결된 셀" xfId="39" builtinId="24" customBuiltin="1"/>
    <cellStyle name="요약" xfId="40" builtinId="25" customBuiltin="1"/>
    <cellStyle name="입력" xfId="41" builtinId="20" customBuiltin="1"/>
    <cellStyle name="제목" xfId="42" builtinId="15" customBuiltin="1"/>
    <cellStyle name="제목 1" xfId="43" builtinId="16" customBuiltin="1"/>
    <cellStyle name="제목 2" xfId="44" builtinId="17" customBuiltin="1"/>
    <cellStyle name="제목 3" xfId="45" builtinId="18" customBuiltin="1"/>
    <cellStyle name="제목 4" xfId="46" builtinId="19" customBuiltin="1"/>
    <cellStyle name="좋음" xfId="47" builtinId="26" customBuiltin="1"/>
    <cellStyle name="출력" xfId="48" builtinId="21" customBuiltin="1"/>
    <cellStyle name="콤마 [0]_laroux" xfId="49" xr:uid="{00000000-0005-0000-0000-000030000000}"/>
    <cellStyle name="콤마_laroux" xfId="50" xr:uid="{00000000-0005-0000-0000-000031000000}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I55"/>
  <sheetViews>
    <sheetView tabSelected="1" workbookViewId="0">
      <pane xSplit="2" ySplit="4" topLeftCell="C15" activePane="bottomRight" state="frozen"/>
      <selection activeCell="D4" sqref="D4"/>
      <selection pane="topRight" activeCell="D4" sqref="D4"/>
      <selection pane="bottomLeft" activeCell="D4" sqref="D4"/>
      <selection pane="bottomRight" activeCell="E3" sqref="E3"/>
    </sheetView>
  </sheetViews>
  <sheetFormatPr defaultColWidth="15.33203125" defaultRowHeight="13.5"/>
  <cols>
    <col min="1" max="1" width="11" style="5" customWidth="1"/>
    <col min="2" max="2" width="9.6640625" style="5" customWidth="1"/>
    <col min="3" max="3" width="9.21875" style="5" customWidth="1"/>
    <col min="4" max="29" width="6.88671875" style="5" customWidth="1"/>
    <col min="30" max="30" width="13.5546875" style="42" customWidth="1"/>
    <col min="31" max="16384" width="15.33203125" style="5"/>
  </cols>
  <sheetData>
    <row r="1" spans="1:32" ht="27" customHeight="1" thickBot="1">
      <c r="A1" s="29" t="s">
        <v>10</v>
      </c>
      <c r="B1" s="1"/>
      <c r="C1" s="1"/>
      <c r="D1" s="2"/>
      <c r="E1" s="30" t="s">
        <v>95</v>
      </c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31"/>
      <c r="AD1" s="31" t="s">
        <v>72</v>
      </c>
    </row>
    <row r="2" spans="1:32" s="20" customFormat="1" ht="24" customHeight="1">
      <c r="A2" s="95" t="s">
        <v>22</v>
      </c>
      <c r="B2" s="96"/>
      <c r="C2" s="106" t="s">
        <v>0</v>
      </c>
      <c r="D2" s="107"/>
      <c r="E2" s="107"/>
      <c r="F2" s="107"/>
      <c r="G2" s="108"/>
      <c r="H2" s="91" t="s">
        <v>23</v>
      </c>
      <c r="I2" s="103" t="s">
        <v>18</v>
      </c>
      <c r="J2" s="104"/>
      <c r="K2" s="104"/>
      <c r="L2" s="103" t="s">
        <v>19</v>
      </c>
      <c r="M2" s="104"/>
      <c r="N2" s="105"/>
      <c r="O2" s="104" t="s">
        <v>20</v>
      </c>
      <c r="P2" s="104"/>
      <c r="Q2" s="105"/>
      <c r="R2" s="97" t="s">
        <v>24</v>
      </c>
      <c r="S2" s="98"/>
      <c r="T2" s="99"/>
      <c r="U2" s="17"/>
      <c r="V2" s="18" t="s">
        <v>1</v>
      </c>
      <c r="W2" s="19"/>
      <c r="X2" s="17"/>
      <c r="Y2" s="18" t="s">
        <v>2</v>
      </c>
      <c r="Z2" s="35"/>
      <c r="AA2" s="100" t="s">
        <v>25</v>
      </c>
      <c r="AB2" s="101"/>
      <c r="AC2" s="102"/>
      <c r="AD2" s="37" t="s">
        <v>69</v>
      </c>
    </row>
    <row r="3" spans="1:32" s="20" customFormat="1" ht="27.75" customHeight="1" thickBot="1">
      <c r="A3" s="27" t="s">
        <v>26</v>
      </c>
      <c r="B3" s="24" t="s">
        <v>9</v>
      </c>
      <c r="C3" s="34" t="s">
        <v>3</v>
      </c>
      <c r="D3" s="21" t="s">
        <v>4</v>
      </c>
      <c r="E3" s="21" t="s">
        <v>5</v>
      </c>
      <c r="F3" s="21" t="s">
        <v>6</v>
      </c>
      <c r="G3" s="23" t="s">
        <v>83</v>
      </c>
      <c r="H3" s="92"/>
      <c r="I3" s="32" t="s">
        <v>27</v>
      </c>
      <c r="J3" s="33" t="s">
        <v>28</v>
      </c>
      <c r="K3" s="23" t="s">
        <v>29</v>
      </c>
      <c r="L3" s="32" t="s">
        <v>27</v>
      </c>
      <c r="M3" s="33" t="s">
        <v>28</v>
      </c>
      <c r="N3" s="36" t="s">
        <v>29</v>
      </c>
      <c r="O3" s="23" t="s">
        <v>27</v>
      </c>
      <c r="P3" s="33" t="s">
        <v>28</v>
      </c>
      <c r="Q3" s="36" t="s">
        <v>29</v>
      </c>
      <c r="R3" s="32" t="s">
        <v>27</v>
      </c>
      <c r="S3" s="33" t="s">
        <v>28</v>
      </c>
      <c r="T3" s="23" t="s">
        <v>29</v>
      </c>
      <c r="U3" s="32" t="s">
        <v>27</v>
      </c>
      <c r="V3" s="33" t="s">
        <v>28</v>
      </c>
      <c r="W3" s="23" t="s">
        <v>29</v>
      </c>
      <c r="X3" s="32" t="s">
        <v>27</v>
      </c>
      <c r="Y3" s="33" t="s">
        <v>28</v>
      </c>
      <c r="Z3" s="36" t="s">
        <v>29</v>
      </c>
      <c r="AA3" s="39" t="s">
        <v>17</v>
      </c>
      <c r="AB3" s="40" t="s">
        <v>15</v>
      </c>
      <c r="AC3" s="41" t="s">
        <v>16</v>
      </c>
      <c r="AD3" s="43"/>
    </row>
    <row r="4" spans="1:32" s="8" customFormat="1" ht="23.25" customHeight="1">
      <c r="A4" s="93" t="s">
        <v>96</v>
      </c>
      <c r="B4" s="94"/>
      <c r="C4" s="88"/>
      <c r="D4" s="89">
        <v>19.439499999999999</v>
      </c>
      <c r="E4" s="89">
        <v>19.439499999999999</v>
      </c>
      <c r="F4" s="89">
        <v>19.439499999999999</v>
      </c>
      <c r="G4" s="89">
        <v>19.439499999999999</v>
      </c>
      <c r="H4" s="89">
        <v>21.4649</v>
      </c>
      <c r="I4" s="89">
        <v>17.996099999999998</v>
      </c>
      <c r="J4" s="89">
        <v>17.789200000000001</v>
      </c>
      <c r="K4" s="89">
        <v>17.8018</v>
      </c>
      <c r="L4" s="89">
        <v>17.996099999999998</v>
      </c>
      <c r="M4" s="89">
        <v>17.789200000000001</v>
      </c>
      <c r="N4" s="89">
        <v>17.8018</v>
      </c>
      <c r="O4" s="89">
        <v>21.263100000000001</v>
      </c>
      <c r="P4" s="89">
        <v>13.3995</v>
      </c>
      <c r="Q4" s="89">
        <v>20.221299999999999</v>
      </c>
      <c r="R4" s="89">
        <v>20.115300000000001</v>
      </c>
      <c r="S4" s="89">
        <v>19.207999999999998</v>
      </c>
      <c r="T4" s="89">
        <v>19.258900000000001</v>
      </c>
      <c r="U4" s="89">
        <v>18.250900000000001</v>
      </c>
      <c r="V4" s="89">
        <v>18.250900000000001</v>
      </c>
      <c r="W4" s="89">
        <v>18.250900000000001</v>
      </c>
      <c r="X4" s="89">
        <v>18.250900000000001</v>
      </c>
      <c r="Y4" s="89">
        <v>18.250900000000001</v>
      </c>
      <c r="Z4" s="89">
        <v>18.250900000000001</v>
      </c>
      <c r="AA4" s="89">
        <v>19.439499999999999</v>
      </c>
      <c r="AB4" s="89">
        <v>21.178599999999999</v>
      </c>
      <c r="AC4" s="89">
        <v>21.178599999999999</v>
      </c>
      <c r="AD4" s="90">
        <v>17.419899999999998</v>
      </c>
    </row>
    <row r="5" spans="1:32" s="8" customFormat="1" ht="18.75" customHeight="1">
      <c r="A5" s="56" t="s">
        <v>7</v>
      </c>
      <c r="B5" s="57" t="s">
        <v>30</v>
      </c>
      <c r="C5" s="73">
        <v>1250</v>
      </c>
      <c r="D5" s="58">
        <v>20.735399999999998</v>
      </c>
      <c r="E5" s="59">
        <v>20.735399999999998</v>
      </c>
      <c r="F5" s="60">
        <v>20.735399999999998</v>
      </c>
      <c r="G5" s="60"/>
      <c r="H5" s="61">
        <v>23.026299999999999</v>
      </c>
      <c r="I5" s="62">
        <v>20.559199999999997</v>
      </c>
      <c r="J5" s="63">
        <v>20.3523</v>
      </c>
      <c r="K5" s="60">
        <v>20.364899999999999</v>
      </c>
      <c r="L5" s="62">
        <v>19.557499999999997</v>
      </c>
      <c r="M5" s="63">
        <v>19.3506</v>
      </c>
      <c r="N5" s="65">
        <v>19.363199999999999</v>
      </c>
      <c r="O5" s="60">
        <v>22.8245</v>
      </c>
      <c r="P5" s="63">
        <v>14.4733</v>
      </c>
      <c r="Q5" s="60">
        <v>21.782699999999998</v>
      </c>
      <c r="R5" s="62">
        <v>20.976100000000002</v>
      </c>
      <c r="S5" s="63">
        <v>20.0688</v>
      </c>
      <c r="T5" s="60">
        <v>20.119700000000002</v>
      </c>
      <c r="U5" s="64">
        <v>19.010800000000003</v>
      </c>
      <c r="V5" s="63">
        <v>19.010800000000003</v>
      </c>
      <c r="W5" s="66">
        <v>19.010800000000003</v>
      </c>
      <c r="X5" s="64">
        <v>19.010800000000003</v>
      </c>
      <c r="Y5" s="63">
        <v>19.010800000000003</v>
      </c>
      <c r="Z5" s="59">
        <v>19.010800000000003</v>
      </c>
      <c r="AA5" s="64">
        <v>20.735399999999998</v>
      </c>
      <c r="AB5" s="63">
        <v>22.74</v>
      </c>
      <c r="AC5" s="67">
        <v>22.176566666666666</v>
      </c>
      <c r="AD5" s="68">
        <v>18.1798</v>
      </c>
    </row>
    <row r="6" spans="1:32" s="8" customFormat="1" ht="18.75" customHeight="1">
      <c r="A6" s="25" t="s">
        <v>31</v>
      </c>
      <c r="B6" s="22" t="s">
        <v>70</v>
      </c>
      <c r="C6" s="9">
        <v>1200</v>
      </c>
      <c r="D6" s="58">
        <v>21.050799999999999</v>
      </c>
      <c r="E6" s="59">
        <v>21.017299999999999</v>
      </c>
      <c r="F6" s="60">
        <v>21.017299999999999</v>
      </c>
      <c r="G6" s="60"/>
      <c r="H6" s="61">
        <v>23.283300000000001</v>
      </c>
      <c r="I6" s="62">
        <v>20.8264</v>
      </c>
      <c r="J6" s="63">
        <v>20.619500000000002</v>
      </c>
      <c r="K6" s="60">
        <v>20.632100000000001</v>
      </c>
      <c r="L6" s="62">
        <v>19.814499999999999</v>
      </c>
      <c r="M6" s="63">
        <v>19.607600000000001</v>
      </c>
      <c r="N6" s="65">
        <v>19.620200000000001</v>
      </c>
      <c r="O6" s="60">
        <v>23.081500000000002</v>
      </c>
      <c r="P6" s="63">
        <v>14.546899999999999</v>
      </c>
      <c r="Q6" s="60">
        <v>22.0397</v>
      </c>
      <c r="R6" s="62">
        <v>21.272100000000002</v>
      </c>
      <c r="S6" s="63">
        <v>20.364799999999999</v>
      </c>
      <c r="T6" s="60">
        <v>20.415700000000001</v>
      </c>
      <c r="U6" s="64">
        <v>19.407700000000002</v>
      </c>
      <c r="V6" s="63">
        <v>19.407700000000002</v>
      </c>
      <c r="W6" s="66">
        <v>19.407700000000002</v>
      </c>
      <c r="X6" s="64">
        <v>19.407700000000002</v>
      </c>
      <c r="Y6" s="63">
        <v>19.407700000000002</v>
      </c>
      <c r="Z6" s="59">
        <v>19.407700000000002</v>
      </c>
      <c r="AA6" s="64">
        <v>20.765599999999999</v>
      </c>
      <c r="AB6" s="63">
        <v>22.5047</v>
      </c>
      <c r="AC6" s="67">
        <v>22.5047</v>
      </c>
      <c r="AD6" s="86">
        <v>18.176399999999997</v>
      </c>
    </row>
    <row r="7" spans="1:32" s="8" customFormat="1" ht="18.75" customHeight="1">
      <c r="A7" s="25" t="s">
        <v>8</v>
      </c>
      <c r="B7" s="22" t="s">
        <v>32</v>
      </c>
      <c r="C7" s="9">
        <v>1000</v>
      </c>
      <c r="D7" s="58">
        <v>21.098399999999998</v>
      </c>
      <c r="E7" s="59">
        <v>21.098399999999998</v>
      </c>
      <c r="F7" s="60">
        <v>21.098399999999998</v>
      </c>
      <c r="G7" s="60"/>
      <c r="H7" s="61">
        <v>23.3811</v>
      </c>
      <c r="I7" s="62">
        <v>21.169199999999996</v>
      </c>
      <c r="J7" s="63">
        <v>20.962299999999999</v>
      </c>
      <c r="K7" s="60">
        <v>20.974899999999998</v>
      </c>
      <c r="L7" s="62">
        <v>19.912299999999998</v>
      </c>
      <c r="M7" s="63">
        <v>19.705400000000001</v>
      </c>
      <c r="N7" s="65">
        <v>19.718</v>
      </c>
      <c r="O7" s="60">
        <v>23.179300000000001</v>
      </c>
      <c r="P7" s="63">
        <v>14.584299999999999</v>
      </c>
      <c r="Q7" s="60">
        <v>22.137499999999999</v>
      </c>
      <c r="R7" s="62">
        <v>21.052</v>
      </c>
      <c r="S7" s="63">
        <v>20.144699999999997</v>
      </c>
      <c r="T7" s="60">
        <v>20.195599999999999</v>
      </c>
      <c r="U7" s="64">
        <v>19.435700000000001</v>
      </c>
      <c r="V7" s="63">
        <v>19.435700000000001</v>
      </c>
      <c r="W7" s="66">
        <v>19.435700000000001</v>
      </c>
      <c r="X7" s="64">
        <v>19.598500000000001</v>
      </c>
      <c r="Y7" s="63">
        <v>19.598500000000001</v>
      </c>
      <c r="Z7" s="59">
        <v>19.598500000000001</v>
      </c>
      <c r="AA7" s="64">
        <v>21.098399999999998</v>
      </c>
      <c r="AB7" s="63"/>
      <c r="AC7" s="67">
        <v>22.526199999999999</v>
      </c>
      <c r="AD7" s="86">
        <v>18.066399999999998</v>
      </c>
    </row>
    <row r="8" spans="1:32" s="8" customFormat="1" ht="25.5" customHeight="1">
      <c r="A8" s="25" t="s">
        <v>33</v>
      </c>
      <c r="B8" s="22" t="s">
        <v>34</v>
      </c>
      <c r="C8" s="79">
        <v>900</v>
      </c>
      <c r="D8" s="58">
        <v>21.7621</v>
      </c>
      <c r="E8" s="59">
        <v>21.7621</v>
      </c>
      <c r="F8" s="60">
        <v>21.7621</v>
      </c>
      <c r="G8" s="60">
        <v>21.7621</v>
      </c>
      <c r="H8" s="61">
        <v>24.6191</v>
      </c>
      <c r="I8" s="62">
        <v>21.195099999999996</v>
      </c>
      <c r="J8" s="63">
        <v>20.988199999999999</v>
      </c>
      <c r="K8" s="60">
        <v>21.000799999999998</v>
      </c>
      <c r="L8" s="62">
        <v>20.1479</v>
      </c>
      <c r="M8" s="63">
        <v>19.941000000000003</v>
      </c>
      <c r="N8" s="65">
        <v>19.953600000000002</v>
      </c>
      <c r="O8" s="60">
        <v>24.417300000000001</v>
      </c>
      <c r="P8" s="63">
        <v>15.918699999999999</v>
      </c>
      <c r="Q8" s="60">
        <v>23.375499999999999</v>
      </c>
      <c r="R8" s="62">
        <v>21.20166</v>
      </c>
      <c r="S8" s="63">
        <v>20.294359999999998</v>
      </c>
      <c r="T8" s="60">
        <v>20.34526</v>
      </c>
      <c r="U8" s="64">
        <v>20.1708</v>
      </c>
      <c r="V8" s="63">
        <v>20.1708</v>
      </c>
      <c r="W8" s="66">
        <v>20.1708</v>
      </c>
      <c r="X8" s="64">
        <v>19.2117</v>
      </c>
      <c r="Y8" s="63">
        <v>19.2117</v>
      </c>
      <c r="Z8" s="59">
        <v>19.2117</v>
      </c>
      <c r="AA8" s="64">
        <v>20.400299999999998</v>
      </c>
      <c r="AB8" s="63">
        <v>22.139399999999998</v>
      </c>
      <c r="AC8" s="67">
        <v>22.139399999999998</v>
      </c>
      <c r="AD8" s="86">
        <v>18.213099999999997</v>
      </c>
    </row>
    <row r="9" spans="1:32" s="8" customFormat="1" ht="18.75" customHeight="1">
      <c r="A9" s="25" t="s">
        <v>35</v>
      </c>
      <c r="B9" s="72" t="s">
        <v>21</v>
      </c>
      <c r="C9" s="9" t="s">
        <v>97</v>
      </c>
      <c r="D9" s="58">
        <v>21.847200000000001</v>
      </c>
      <c r="E9" s="59">
        <v>21.847200000000001</v>
      </c>
      <c r="F9" s="60">
        <v>21.814399999999999</v>
      </c>
      <c r="G9" s="60">
        <v>21.814399999999999</v>
      </c>
      <c r="H9" s="61">
        <v>24.656500000000001</v>
      </c>
      <c r="I9" s="62">
        <v>21.1877</v>
      </c>
      <c r="J9" s="63">
        <v>20.980800000000002</v>
      </c>
      <c r="K9" s="60">
        <v>20.993400000000001</v>
      </c>
      <c r="L9" s="62">
        <v>21.1877</v>
      </c>
      <c r="M9" s="63">
        <v>20.980800000000002</v>
      </c>
      <c r="N9" s="65">
        <v>20.993400000000001</v>
      </c>
      <c r="O9" s="60">
        <v>24.454700000000003</v>
      </c>
      <c r="P9" s="63">
        <v>15.4214</v>
      </c>
      <c r="Q9" s="60">
        <v>23.4129</v>
      </c>
      <c r="R9" s="62">
        <v>21.299800000000001</v>
      </c>
      <c r="S9" s="63">
        <v>20.392499999999998</v>
      </c>
      <c r="T9" s="60">
        <v>20.4434</v>
      </c>
      <c r="U9" s="64">
        <v>20.625800000000002</v>
      </c>
      <c r="V9" s="63">
        <v>20.625800000000002</v>
      </c>
      <c r="W9" s="66">
        <v>20.625800000000002</v>
      </c>
      <c r="X9" s="64">
        <v>20.625800000000002</v>
      </c>
      <c r="Y9" s="63">
        <v>20.625800000000002</v>
      </c>
      <c r="Z9" s="59">
        <v>20.625800000000002</v>
      </c>
      <c r="AA9" s="64">
        <v>21.847200000000001</v>
      </c>
      <c r="AB9" s="63">
        <v>23.553599999999999</v>
      </c>
      <c r="AC9" s="67">
        <v>23.553599999999999</v>
      </c>
      <c r="AD9" s="86">
        <v>18.125999999999998</v>
      </c>
    </row>
    <row r="10" spans="1:32" s="10" customFormat="1" ht="18.75" customHeight="1">
      <c r="A10" s="25" t="s">
        <v>36</v>
      </c>
      <c r="B10" s="22" t="s">
        <v>37</v>
      </c>
      <c r="C10" s="9">
        <v>750</v>
      </c>
      <c r="D10" s="58">
        <v>20.554600000000001</v>
      </c>
      <c r="E10" s="59">
        <v>21.7608</v>
      </c>
      <c r="F10" s="60">
        <v>21.7608</v>
      </c>
      <c r="G10" s="60"/>
      <c r="H10" s="61">
        <v>23.721399999999999</v>
      </c>
      <c r="I10" s="62">
        <v>20.830199999999998</v>
      </c>
      <c r="J10" s="63">
        <v>20.6233</v>
      </c>
      <c r="K10" s="60">
        <v>20.635899999999999</v>
      </c>
      <c r="L10" s="62">
        <v>19.938699999999997</v>
      </c>
      <c r="M10" s="63">
        <v>19.7318</v>
      </c>
      <c r="N10" s="65">
        <v>19.744399999999999</v>
      </c>
      <c r="O10" s="60">
        <v>23.519600000000001</v>
      </c>
      <c r="P10" s="63">
        <v>14.4278</v>
      </c>
      <c r="Q10" s="60">
        <v>22.477799999999998</v>
      </c>
      <c r="R10" s="62">
        <v>21.10915</v>
      </c>
      <c r="S10" s="63">
        <v>20.201849999999997</v>
      </c>
      <c r="T10" s="60">
        <v>20.252749999999999</v>
      </c>
      <c r="U10" s="64">
        <v>18.951900000000002</v>
      </c>
      <c r="V10" s="63">
        <v>18.951900000000002</v>
      </c>
      <c r="W10" s="66">
        <v>18.951900000000002</v>
      </c>
      <c r="X10" s="64">
        <v>18.951900000000002</v>
      </c>
      <c r="Y10" s="63">
        <v>18.951900000000002</v>
      </c>
      <c r="Z10" s="59">
        <v>18.951900000000002</v>
      </c>
      <c r="AA10" s="64">
        <v>21.7608</v>
      </c>
      <c r="AB10" s="63">
        <v>23.5212</v>
      </c>
      <c r="AC10" s="67">
        <v>23.5212</v>
      </c>
      <c r="AD10" s="86">
        <v>17.771699999999999</v>
      </c>
      <c r="AE10" s="38"/>
      <c r="AF10" s="8"/>
    </row>
    <row r="11" spans="1:32" s="10" customFormat="1" ht="18.75" customHeight="1">
      <c r="A11" s="25" t="s">
        <v>38</v>
      </c>
      <c r="B11" s="22" t="s">
        <v>39</v>
      </c>
      <c r="C11" s="9">
        <v>850</v>
      </c>
      <c r="D11" s="58">
        <v>20.832799999999999</v>
      </c>
      <c r="E11" s="59">
        <v>22.436699999999998</v>
      </c>
      <c r="F11" s="60">
        <v>22.436699999999998</v>
      </c>
      <c r="G11" s="60">
        <v>22.436699999999998</v>
      </c>
      <c r="H11" s="61">
        <v>25.304200000000002</v>
      </c>
      <c r="I11" s="62">
        <v>21.916599999999999</v>
      </c>
      <c r="J11" s="63">
        <v>21.709700000000002</v>
      </c>
      <c r="K11" s="60">
        <v>21.722300000000001</v>
      </c>
      <c r="L11" s="62">
        <v>21.412099999999999</v>
      </c>
      <c r="M11" s="63">
        <v>21.205200000000001</v>
      </c>
      <c r="N11" s="65">
        <v>21.2178</v>
      </c>
      <c r="O11" s="60">
        <v>25.102400000000003</v>
      </c>
      <c r="P11" s="63">
        <v>15.1738</v>
      </c>
      <c r="Q11" s="60">
        <v>24.060600000000001</v>
      </c>
      <c r="R11" s="62">
        <v>21.367050000000003</v>
      </c>
      <c r="S11" s="63">
        <v>20.45975</v>
      </c>
      <c r="T11" s="60">
        <v>20.510650000000002</v>
      </c>
      <c r="U11" s="64">
        <v>20.377400000000002</v>
      </c>
      <c r="V11" s="63">
        <v>20.377400000000002</v>
      </c>
      <c r="W11" s="66">
        <v>20.377400000000002</v>
      </c>
      <c r="X11" s="64">
        <v>20.015700000000002</v>
      </c>
      <c r="Y11" s="63">
        <v>20.015700000000002</v>
      </c>
      <c r="Z11" s="59">
        <v>20.015700000000002</v>
      </c>
      <c r="AA11" s="64">
        <v>22.436699999999998</v>
      </c>
      <c r="AB11" s="63">
        <v>23.725300000000001</v>
      </c>
      <c r="AC11" s="67">
        <v>23.725300000000001</v>
      </c>
      <c r="AD11" s="86">
        <v>17.8249</v>
      </c>
      <c r="AE11" s="11"/>
      <c r="AF11" s="8"/>
    </row>
    <row r="12" spans="1:32" s="10" customFormat="1" ht="18.75" customHeight="1">
      <c r="A12" s="25" t="s">
        <v>40</v>
      </c>
      <c r="B12" s="22" t="s">
        <v>41</v>
      </c>
      <c r="C12" s="9">
        <v>778</v>
      </c>
      <c r="D12" s="58">
        <v>21.289099999999998</v>
      </c>
      <c r="E12" s="59">
        <v>21.289099999999998</v>
      </c>
      <c r="F12" s="60">
        <v>21.355799999999999</v>
      </c>
      <c r="G12" s="60"/>
      <c r="H12" s="61">
        <v>23.581399999999999</v>
      </c>
      <c r="I12" s="62">
        <v>20.133299999999998</v>
      </c>
      <c r="J12" s="63">
        <v>19.926400000000001</v>
      </c>
      <c r="K12" s="60">
        <v>19.939</v>
      </c>
      <c r="L12" s="62">
        <v>19.528799999999997</v>
      </c>
      <c r="M12" s="63">
        <v>19.321899999999999</v>
      </c>
      <c r="N12" s="65">
        <v>19.334499999999998</v>
      </c>
      <c r="O12" s="60">
        <v>23.3796</v>
      </c>
      <c r="P12" s="63">
        <v>14.159800000000001</v>
      </c>
      <c r="Q12" s="60">
        <v>22.337799999999998</v>
      </c>
      <c r="R12" s="62">
        <v>20.642607692307692</v>
      </c>
      <c r="S12" s="63">
        <v>19.735307692307689</v>
      </c>
      <c r="T12" s="60">
        <v>19.786207692307691</v>
      </c>
      <c r="U12" s="64">
        <v>19.608600000000003</v>
      </c>
      <c r="V12" s="63">
        <v>19.608600000000003</v>
      </c>
      <c r="W12" s="66">
        <v>19.608600000000003</v>
      </c>
      <c r="X12" s="64"/>
      <c r="Y12" s="63"/>
      <c r="Z12" s="59"/>
      <c r="AA12" s="64"/>
      <c r="AB12" s="63"/>
      <c r="AC12" s="67"/>
      <c r="AD12" s="86">
        <v>17.951899999999998</v>
      </c>
      <c r="AE12" s="38"/>
      <c r="AF12" s="8"/>
    </row>
    <row r="13" spans="1:32" s="10" customFormat="1" ht="25.5" customHeight="1">
      <c r="A13" s="25" t="s">
        <v>75</v>
      </c>
      <c r="B13" s="22" t="s">
        <v>76</v>
      </c>
      <c r="C13" s="79" t="s">
        <v>98</v>
      </c>
      <c r="D13" s="58">
        <v>20.631599999999999</v>
      </c>
      <c r="E13" s="59">
        <v>22.4162</v>
      </c>
      <c r="F13" s="60">
        <v>22.031299999999998</v>
      </c>
      <c r="G13" s="60">
        <v>22.597899999999999</v>
      </c>
      <c r="H13" s="61">
        <v>24.937100000000001</v>
      </c>
      <c r="I13" s="62">
        <v>22.041799999999999</v>
      </c>
      <c r="J13" s="63">
        <v>21.834900000000001</v>
      </c>
      <c r="K13" s="60">
        <v>21.8475</v>
      </c>
      <c r="L13" s="62">
        <v>21.468299999999999</v>
      </c>
      <c r="M13" s="63">
        <v>21.261400000000002</v>
      </c>
      <c r="N13" s="65">
        <v>21.274000000000001</v>
      </c>
      <c r="O13" s="60">
        <v>24.735300000000002</v>
      </c>
      <c r="P13" s="63">
        <v>15.3392</v>
      </c>
      <c r="Q13" s="60">
        <v>23.6935</v>
      </c>
      <c r="R13" s="62">
        <v>22.055</v>
      </c>
      <c r="S13" s="63">
        <v>21.147699999999997</v>
      </c>
      <c r="T13" s="60">
        <v>21.198599999999999</v>
      </c>
      <c r="U13" s="64"/>
      <c r="V13" s="63"/>
      <c r="W13" s="66"/>
      <c r="X13" s="64"/>
      <c r="Y13" s="63"/>
      <c r="Z13" s="59"/>
      <c r="AA13" s="64"/>
      <c r="AB13" s="63">
        <v>23.587599999999998</v>
      </c>
      <c r="AC13" s="67">
        <v>23.587599999999998</v>
      </c>
      <c r="AD13" s="86">
        <v>18.024999999999999</v>
      </c>
      <c r="AE13" s="38"/>
      <c r="AF13" s="8"/>
    </row>
    <row r="14" spans="1:32" s="10" customFormat="1" ht="18.75" customHeight="1">
      <c r="A14" s="25" t="s">
        <v>11</v>
      </c>
      <c r="B14" s="22" t="s">
        <v>12</v>
      </c>
      <c r="C14" s="74">
        <v>950</v>
      </c>
      <c r="D14" s="58">
        <v>22.7121</v>
      </c>
      <c r="E14" s="59">
        <v>22.7121</v>
      </c>
      <c r="F14" s="60">
        <v>23.029699999999998</v>
      </c>
      <c r="G14" s="60"/>
      <c r="H14" s="61">
        <v>25.176300000000001</v>
      </c>
      <c r="I14" s="62">
        <v>21.601599999999998</v>
      </c>
      <c r="J14" s="63">
        <v>21.3947</v>
      </c>
      <c r="K14" s="60">
        <v>21.407299999999999</v>
      </c>
      <c r="L14" s="62">
        <v>21.6755</v>
      </c>
      <c r="M14" s="63">
        <v>21.468600000000002</v>
      </c>
      <c r="N14" s="65">
        <v>21.481200000000001</v>
      </c>
      <c r="O14" s="60">
        <v>24.974500000000003</v>
      </c>
      <c r="P14" s="63">
        <v>16.511299999999999</v>
      </c>
      <c r="Q14" s="60">
        <v>23.932700000000001</v>
      </c>
      <c r="R14" s="62">
        <v>22.532080000000001</v>
      </c>
      <c r="S14" s="63">
        <v>21.624779999999998</v>
      </c>
      <c r="T14" s="60">
        <v>21.67568</v>
      </c>
      <c r="U14" s="64">
        <v>21.815300000000001</v>
      </c>
      <c r="V14" s="63">
        <v>21.815300000000001</v>
      </c>
      <c r="W14" s="66">
        <v>21.815300000000001</v>
      </c>
      <c r="X14" s="64">
        <v>21.815300000000001</v>
      </c>
      <c r="Y14" s="63">
        <v>21.815300000000001</v>
      </c>
      <c r="Z14" s="59">
        <v>21.815300000000001</v>
      </c>
      <c r="AA14" s="64"/>
      <c r="AB14" s="63"/>
      <c r="AC14" s="67"/>
      <c r="AD14" s="86">
        <v>18.190199999999997</v>
      </c>
      <c r="AE14" s="38"/>
      <c r="AF14" s="8"/>
    </row>
    <row r="15" spans="1:32" s="10" customFormat="1" ht="18.75" customHeight="1">
      <c r="A15" s="25" t="s">
        <v>13</v>
      </c>
      <c r="B15" s="22" t="s">
        <v>14</v>
      </c>
      <c r="C15" s="74">
        <v>950</v>
      </c>
      <c r="D15" s="58">
        <v>22.024799999999999</v>
      </c>
      <c r="E15" s="59">
        <v>22.024799999999999</v>
      </c>
      <c r="F15" s="60">
        <v>22.238799999999998</v>
      </c>
      <c r="G15" s="60"/>
      <c r="H15" s="61">
        <v>24.611799999999999</v>
      </c>
      <c r="I15" s="62">
        <v>20.811199999999999</v>
      </c>
      <c r="J15" s="63">
        <v>20.604300000000002</v>
      </c>
      <c r="K15" s="60">
        <v>20.616900000000001</v>
      </c>
      <c r="L15" s="62">
        <v>20.799399999999999</v>
      </c>
      <c r="M15" s="63">
        <v>20.592500000000001</v>
      </c>
      <c r="N15" s="65">
        <v>20.6051</v>
      </c>
      <c r="O15" s="60">
        <v>24.41</v>
      </c>
      <c r="P15" s="63">
        <v>15.8889</v>
      </c>
      <c r="Q15" s="60">
        <v>23.368199999999998</v>
      </c>
      <c r="R15" s="62">
        <v>21.97364</v>
      </c>
      <c r="S15" s="63">
        <v>21.066339999999997</v>
      </c>
      <c r="T15" s="60">
        <v>21.117239999999999</v>
      </c>
      <c r="U15" s="64">
        <v>21.0502</v>
      </c>
      <c r="V15" s="63">
        <v>21.0502</v>
      </c>
      <c r="W15" s="66">
        <v>21.0502</v>
      </c>
      <c r="X15" s="64">
        <v>21.0502</v>
      </c>
      <c r="Y15" s="63">
        <v>21.0502</v>
      </c>
      <c r="Z15" s="59">
        <v>21.0502</v>
      </c>
      <c r="AA15" s="64"/>
      <c r="AB15" s="63"/>
      <c r="AC15" s="67"/>
      <c r="AD15" s="86">
        <v>18.120199999999997</v>
      </c>
      <c r="AE15" s="38"/>
      <c r="AF15" s="8"/>
    </row>
    <row r="16" spans="1:32" s="10" customFormat="1" ht="18.75" customHeight="1">
      <c r="A16" s="69" t="s">
        <v>81</v>
      </c>
      <c r="B16" s="70" t="s">
        <v>82</v>
      </c>
      <c r="C16" s="74">
        <v>950</v>
      </c>
      <c r="D16" s="58">
        <v>23.717299999999998</v>
      </c>
      <c r="E16" s="59">
        <v>23.717299999999998</v>
      </c>
      <c r="F16" s="60">
        <v>23.577300000000001</v>
      </c>
      <c r="G16" s="60"/>
      <c r="H16" s="61">
        <v>25.571400000000001</v>
      </c>
      <c r="I16" s="62">
        <v>22.2438</v>
      </c>
      <c r="J16" s="63">
        <v>22.036900000000003</v>
      </c>
      <c r="K16" s="60">
        <v>22.049500000000002</v>
      </c>
      <c r="L16" s="62">
        <v>21.764599999999998</v>
      </c>
      <c r="M16" s="63">
        <v>21.557700000000001</v>
      </c>
      <c r="N16" s="65">
        <v>21.5703</v>
      </c>
      <c r="O16" s="60">
        <v>25.510800000000003</v>
      </c>
      <c r="P16" s="63">
        <v>17.101700000000001</v>
      </c>
      <c r="Q16" s="60">
        <v>24.469000000000001</v>
      </c>
      <c r="R16" s="62">
        <v>23.8795</v>
      </c>
      <c r="S16" s="63">
        <v>22.972199999999997</v>
      </c>
      <c r="T16" s="60">
        <v>23.023099999999999</v>
      </c>
      <c r="U16" s="64"/>
      <c r="V16" s="63"/>
      <c r="W16" s="66"/>
      <c r="X16" s="64"/>
      <c r="Y16" s="63"/>
      <c r="Z16" s="59"/>
      <c r="AA16" s="64"/>
      <c r="AB16" s="63"/>
      <c r="AC16" s="67"/>
      <c r="AD16" s="86"/>
      <c r="AE16" s="38"/>
      <c r="AF16" s="8"/>
    </row>
    <row r="17" spans="1:35" s="10" customFormat="1" ht="18.75" customHeight="1">
      <c r="A17" s="69" t="s">
        <v>85</v>
      </c>
      <c r="B17" s="70" t="s">
        <v>86</v>
      </c>
      <c r="C17" s="74">
        <v>950</v>
      </c>
      <c r="D17" s="58">
        <v>23.188599999999997</v>
      </c>
      <c r="E17" s="59">
        <v>23.188599999999997</v>
      </c>
      <c r="F17" s="60"/>
      <c r="G17" s="60"/>
      <c r="H17" s="61">
        <v>25.787700000000001</v>
      </c>
      <c r="I17" s="62">
        <v>22.120799999999999</v>
      </c>
      <c r="J17" s="63">
        <v>21.913900000000002</v>
      </c>
      <c r="K17" s="60">
        <v>21.926500000000001</v>
      </c>
      <c r="L17" s="62">
        <v>21.9879</v>
      </c>
      <c r="M17" s="63">
        <v>21.781000000000002</v>
      </c>
      <c r="N17" s="65">
        <v>21.793600000000001</v>
      </c>
      <c r="O17" s="60">
        <v>25.585900000000002</v>
      </c>
      <c r="P17" s="63">
        <v>17.0045</v>
      </c>
      <c r="Q17" s="60">
        <v>24.5441</v>
      </c>
      <c r="R17" s="62"/>
      <c r="S17" s="63"/>
      <c r="T17" s="60"/>
      <c r="U17" s="64">
        <v>22.327500000000001</v>
      </c>
      <c r="V17" s="63">
        <v>22.327500000000001</v>
      </c>
      <c r="W17" s="66">
        <v>22.327500000000001</v>
      </c>
      <c r="X17" s="64"/>
      <c r="Y17" s="63"/>
      <c r="Z17" s="59"/>
      <c r="AA17" s="64"/>
      <c r="AB17" s="63"/>
      <c r="AC17" s="67"/>
      <c r="AD17" s="86"/>
      <c r="AE17" s="38"/>
      <c r="AF17" s="8"/>
    </row>
    <row r="18" spans="1:35" s="10" customFormat="1" ht="38.25" customHeight="1">
      <c r="A18" s="25" t="s">
        <v>42</v>
      </c>
      <c r="B18" s="22" t="s">
        <v>43</v>
      </c>
      <c r="C18" s="75">
        <v>950</v>
      </c>
      <c r="D18" s="58">
        <v>22.040900000000001</v>
      </c>
      <c r="E18" s="59">
        <v>21.8108</v>
      </c>
      <c r="F18" s="60">
        <v>21.4648</v>
      </c>
      <c r="G18" s="60"/>
      <c r="H18" s="61">
        <v>24.6083</v>
      </c>
      <c r="I18" s="62">
        <v>20.662999999999997</v>
      </c>
      <c r="J18" s="63">
        <v>20.456099999999999</v>
      </c>
      <c r="K18" s="60">
        <v>20.468699999999998</v>
      </c>
      <c r="L18" s="62">
        <v>20.662999999999997</v>
      </c>
      <c r="M18" s="63">
        <v>20.456099999999999</v>
      </c>
      <c r="N18" s="65">
        <v>20.468699999999998</v>
      </c>
      <c r="O18" s="60">
        <v>23.311800000000002</v>
      </c>
      <c r="P18" s="63">
        <v>15.4482</v>
      </c>
      <c r="Q18" s="60">
        <v>22.27</v>
      </c>
      <c r="R18" s="62">
        <v>22.078100000000003</v>
      </c>
      <c r="S18" s="63">
        <v>21.1708</v>
      </c>
      <c r="T18" s="60">
        <v>21.221700000000002</v>
      </c>
      <c r="U18" s="64">
        <v>20.587900000000001</v>
      </c>
      <c r="V18" s="63">
        <v>20.587900000000001</v>
      </c>
      <c r="W18" s="66">
        <v>20.587900000000001</v>
      </c>
      <c r="X18" s="64"/>
      <c r="Y18" s="63"/>
      <c r="Z18" s="59"/>
      <c r="AA18" s="64"/>
      <c r="AB18" s="63">
        <v>23.515599999999999</v>
      </c>
      <c r="AC18" s="67">
        <v>23.515599999999999</v>
      </c>
      <c r="AD18" s="86">
        <v>18.2851</v>
      </c>
      <c r="AF18" s="8"/>
    </row>
    <row r="19" spans="1:35" s="10" customFormat="1" ht="38.25" customHeight="1">
      <c r="A19" s="25" t="s">
        <v>44</v>
      </c>
      <c r="B19" s="22" t="s">
        <v>45</v>
      </c>
      <c r="C19" s="75">
        <v>950</v>
      </c>
      <c r="D19" s="58">
        <v>22.4343</v>
      </c>
      <c r="E19" s="59">
        <v>22.180599999999998</v>
      </c>
      <c r="F19" s="60">
        <v>22.067499999999999</v>
      </c>
      <c r="G19" s="60"/>
      <c r="H19" s="61">
        <v>24.139600000000002</v>
      </c>
      <c r="I19" s="62">
        <v>21.253699999999998</v>
      </c>
      <c r="J19" s="63">
        <v>21.046800000000001</v>
      </c>
      <c r="K19" s="60">
        <v>21.0594</v>
      </c>
      <c r="L19" s="62">
        <v>21.253699999999998</v>
      </c>
      <c r="M19" s="63">
        <v>21.046800000000001</v>
      </c>
      <c r="N19" s="65">
        <v>21.0594</v>
      </c>
      <c r="O19" s="60">
        <v>23.031400000000001</v>
      </c>
      <c r="P19" s="63">
        <v>15.1678</v>
      </c>
      <c r="Q19" s="60">
        <v>21.989599999999999</v>
      </c>
      <c r="R19" s="62">
        <v>21.858000000000001</v>
      </c>
      <c r="S19" s="63">
        <v>20.950699999999998</v>
      </c>
      <c r="T19" s="60">
        <v>21.0016</v>
      </c>
      <c r="U19" s="64">
        <v>21.209100000000003</v>
      </c>
      <c r="V19" s="63">
        <v>21.209100000000003</v>
      </c>
      <c r="W19" s="66">
        <v>21.209100000000003</v>
      </c>
      <c r="X19" s="64"/>
      <c r="Y19" s="63"/>
      <c r="Z19" s="59"/>
      <c r="AA19" s="64"/>
      <c r="AB19" s="63">
        <v>24.136800000000001</v>
      </c>
      <c r="AC19" s="67">
        <v>24.136800000000001</v>
      </c>
      <c r="AD19" s="86">
        <v>18.067599999999999</v>
      </c>
      <c r="AE19" s="12"/>
      <c r="AF19" s="8"/>
      <c r="AG19" s="12"/>
      <c r="AH19" s="12"/>
      <c r="AI19" s="12"/>
    </row>
    <row r="20" spans="1:35" s="13" customFormat="1" ht="18.75" customHeight="1">
      <c r="A20" s="25" t="s">
        <v>46</v>
      </c>
      <c r="B20" s="22" t="s">
        <v>47</v>
      </c>
      <c r="C20" s="9">
        <v>820</v>
      </c>
      <c r="D20" s="58">
        <v>22.605999999999998</v>
      </c>
      <c r="E20" s="59">
        <v>22.605999999999998</v>
      </c>
      <c r="F20" s="60">
        <v>22.2319</v>
      </c>
      <c r="G20" s="60"/>
      <c r="H20" s="61">
        <v>25.3413</v>
      </c>
      <c r="I20" s="62">
        <v>22.512999999999998</v>
      </c>
      <c r="J20" s="63">
        <v>22.306100000000001</v>
      </c>
      <c r="K20" s="60">
        <v>22.3187</v>
      </c>
      <c r="L20" s="62">
        <v>21.872499999999999</v>
      </c>
      <c r="M20" s="63">
        <v>21.665600000000001</v>
      </c>
      <c r="N20" s="65">
        <v>21.6782</v>
      </c>
      <c r="O20" s="60">
        <v>25.139500000000002</v>
      </c>
      <c r="P20" s="63">
        <v>15.565</v>
      </c>
      <c r="Q20" s="60">
        <v>24.0977</v>
      </c>
      <c r="R20" s="62">
        <v>22.280800000000003</v>
      </c>
      <c r="S20" s="63">
        <v>21.3735</v>
      </c>
      <c r="T20" s="60">
        <v>21.424400000000002</v>
      </c>
      <c r="U20" s="64">
        <v>19.421100000000003</v>
      </c>
      <c r="V20" s="63">
        <v>19.421100000000003</v>
      </c>
      <c r="W20" s="66">
        <v>19.421100000000003</v>
      </c>
      <c r="X20" s="64"/>
      <c r="Y20" s="63"/>
      <c r="Z20" s="59"/>
      <c r="AA20" s="64"/>
      <c r="AB20" s="63">
        <v>23.868099999999998</v>
      </c>
      <c r="AC20" s="67">
        <v>23.868099999999998</v>
      </c>
      <c r="AD20" s="86">
        <v>18.016099999999998</v>
      </c>
      <c r="AE20" s="38"/>
      <c r="AF20" s="8"/>
      <c r="AG20" s="14"/>
      <c r="AH20" s="14"/>
      <c r="AI20" s="14"/>
    </row>
    <row r="21" spans="1:35" s="13" customFormat="1" ht="25.5" customHeight="1">
      <c r="A21" s="25" t="s">
        <v>48</v>
      </c>
      <c r="B21" s="22" t="s">
        <v>49</v>
      </c>
      <c r="C21" s="79" t="s">
        <v>99</v>
      </c>
      <c r="D21" s="58">
        <v>22.397099999999998</v>
      </c>
      <c r="E21" s="59">
        <v>22.397099999999998</v>
      </c>
      <c r="F21" s="60">
        <v>21.951499999999999</v>
      </c>
      <c r="G21" s="60">
        <v>21.056899999999999</v>
      </c>
      <c r="H21" s="61">
        <v>25.009699999999999</v>
      </c>
      <c r="I21" s="62">
        <v>21.807599999999997</v>
      </c>
      <c r="J21" s="63">
        <v>21.6007</v>
      </c>
      <c r="K21" s="60">
        <v>21.613299999999999</v>
      </c>
      <c r="L21" s="62">
        <v>21.807599999999997</v>
      </c>
      <c r="M21" s="63">
        <v>21.6007</v>
      </c>
      <c r="N21" s="65">
        <v>21.613299999999999</v>
      </c>
      <c r="O21" s="60">
        <v>24.8079</v>
      </c>
      <c r="P21" s="63">
        <v>15.079599999999999</v>
      </c>
      <c r="Q21" s="60">
        <v>23.766099999999998</v>
      </c>
      <c r="R21" s="62">
        <v>21.469816666666667</v>
      </c>
      <c r="S21" s="63">
        <v>20.562516666666664</v>
      </c>
      <c r="T21" s="60">
        <v>20.613416666666666</v>
      </c>
      <c r="U21" s="64">
        <v>19.076400000000003</v>
      </c>
      <c r="V21" s="63">
        <v>19.076400000000003</v>
      </c>
      <c r="W21" s="66">
        <v>19.076400000000003</v>
      </c>
      <c r="X21" s="64">
        <v>19.008700000000001</v>
      </c>
      <c r="Y21" s="63">
        <v>19.008700000000001</v>
      </c>
      <c r="Z21" s="59">
        <v>19.008700000000001</v>
      </c>
      <c r="AA21" s="64"/>
      <c r="AB21" s="63">
        <v>23.369799999999998</v>
      </c>
      <c r="AC21" s="67">
        <v>23.369799999999998</v>
      </c>
      <c r="AD21" s="86">
        <v>17.831199999999999</v>
      </c>
      <c r="AF21" s="8"/>
    </row>
    <row r="22" spans="1:35" s="13" customFormat="1" ht="18.75" customHeight="1">
      <c r="A22" s="25" t="s">
        <v>50</v>
      </c>
      <c r="B22" s="22" t="s">
        <v>51</v>
      </c>
      <c r="C22" s="9">
        <v>750</v>
      </c>
      <c r="D22" s="58">
        <v>21.438099999999999</v>
      </c>
      <c r="E22" s="59">
        <v>21.438099999999999</v>
      </c>
      <c r="F22" s="60">
        <v>21.153199999999998</v>
      </c>
      <c r="G22" s="60"/>
      <c r="H22" s="61">
        <v>23.7699</v>
      </c>
      <c r="I22" s="62">
        <v>20.301099999999998</v>
      </c>
      <c r="J22" s="63">
        <v>20.094200000000001</v>
      </c>
      <c r="K22" s="60">
        <v>20.1068</v>
      </c>
      <c r="L22" s="62">
        <v>20.301099999999998</v>
      </c>
      <c r="M22" s="63">
        <v>20.094200000000001</v>
      </c>
      <c r="N22" s="65">
        <v>20.1068</v>
      </c>
      <c r="O22" s="60">
        <v>23.569700000000001</v>
      </c>
      <c r="P22" s="63">
        <v>14.6815</v>
      </c>
      <c r="Q22" s="60">
        <v>22.527899999999999</v>
      </c>
      <c r="R22" s="62">
        <v>21.362100000000002</v>
      </c>
      <c r="S22" s="63">
        <v>20.454799999999999</v>
      </c>
      <c r="T22" s="60">
        <v>20.505700000000001</v>
      </c>
      <c r="U22" s="64">
        <v>20.1098</v>
      </c>
      <c r="V22" s="63">
        <v>20.1098</v>
      </c>
      <c r="W22" s="66">
        <v>20.1098</v>
      </c>
      <c r="X22" s="64">
        <v>20.1098</v>
      </c>
      <c r="Y22" s="63">
        <v>20.1098</v>
      </c>
      <c r="Z22" s="59">
        <v>20.1098</v>
      </c>
      <c r="AA22" s="64"/>
      <c r="AB22" s="63">
        <v>23.037499999999998</v>
      </c>
      <c r="AC22" s="67">
        <v>23.037499999999998</v>
      </c>
      <c r="AD22" s="86">
        <v>18.029199999999999</v>
      </c>
      <c r="AF22" s="8"/>
    </row>
    <row r="23" spans="1:35" s="13" customFormat="1" ht="18.75" customHeight="1">
      <c r="A23" s="25" t="s">
        <v>52</v>
      </c>
      <c r="B23" s="22" t="s">
        <v>53</v>
      </c>
      <c r="C23" s="76">
        <v>750</v>
      </c>
      <c r="D23" s="58">
        <v>21.99</v>
      </c>
      <c r="E23" s="59">
        <v>21.99</v>
      </c>
      <c r="F23" s="60">
        <v>21.99</v>
      </c>
      <c r="G23" s="60"/>
      <c r="H23" s="61">
        <v>24.7226</v>
      </c>
      <c r="I23" s="62">
        <v>21.253799999999998</v>
      </c>
      <c r="J23" s="63">
        <v>21.046900000000001</v>
      </c>
      <c r="K23" s="60">
        <v>21.0595</v>
      </c>
      <c r="L23" s="62">
        <v>21.253799999999998</v>
      </c>
      <c r="M23" s="63">
        <v>21.046900000000001</v>
      </c>
      <c r="N23" s="65">
        <v>21.0595</v>
      </c>
      <c r="O23" s="60">
        <v>24.520800000000001</v>
      </c>
      <c r="P23" s="63">
        <v>15.2172</v>
      </c>
      <c r="Q23" s="60">
        <v>23.478999999999999</v>
      </c>
      <c r="R23" s="62">
        <v>21.358775000000001</v>
      </c>
      <c r="S23" s="63">
        <v>20.451474999999999</v>
      </c>
      <c r="T23" s="60">
        <v>20.502375000000001</v>
      </c>
      <c r="U23" s="64">
        <v>21.023800000000001</v>
      </c>
      <c r="V23" s="63">
        <v>21.023800000000001</v>
      </c>
      <c r="W23" s="66">
        <v>21.023800000000001</v>
      </c>
      <c r="X23" s="64">
        <v>18.8797</v>
      </c>
      <c r="Y23" s="63">
        <v>18.8797</v>
      </c>
      <c r="Z23" s="59">
        <v>18.8797</v>
      </c>
      <c r="AA23" s="64"/>
      <c r="AB23" s="63">
        <v>23.815300000000001</v>
      </c>
      <c r="AC23" s="67">
        <v>23.815300000000001</v>
      </c>
      <c r="AD23" s="86">
        <v>18.048699999999997</v>
      </c>
      <c r="AF23" s="8"/>
    </row>
    <row r="24" spans="1:35" s="13" customFormat="1" ht="25.5">
      <c r="A24" s="25" t="s">
        <v>54</v>
      </c>
      <c r="B24" s="22" t="s">
        <v>55</v>
      </c>
      <c r="C24" s="79" t="s">
        <v>100</v>
      </c>
      <c r="D24" s="58">
        <v>22.647599999999997</v>
      </c>
      <c r="E24" s="59">
        <v>22.647599999999997</v>
      </c>
      <c r="F24" s="60">
        <v>22.647599999999997</v>
      </c>
      <c r="G24" s="60"/>
      <c r="H24" s="61">
        <v>25.7286</v>
      </c>
      <c r="I24" s="62">
        <v>22.259799999999998</v>
      </c>
      <c r="J24" s="63">
        <v>22.052900000000001</v>
      </c>
      <c r="K24" s="60">
        <v>22.0655</v>
      </c>
      <c r="L24" s="62">
        <v>22.259799999999998</v>
      </c>
      <c r="M24" s="63">
        <v>22.052900000000001</v>
      </c>
      <c r="N24" s="65">
        <v>22.0655</v>
      </c>
      <c r="O24" s="60">
        <v>25.526800000000001</v>
      </c>
      <c r="P24" s="63">
        <v>17.1998</v>
      </c>
      <c r="Q24" s="60">
        <v>24.484999999999999</v>
      </c>
      <c r="R24" s="62">
        <v>21.596900000000002</v>
      </c>
      <c r="S24" s="63">
        <v>20.689599999999999</v>
      </c>
      <c r="T24" s="60">
        <v>20.740500000000001</v>
      </c>
      <c r="U24" s="64">
        <v>22.120200000000001</v>
      </c>
      <c r="V24" s="63">
        <v>22.120200000000001</v>
      </c>
      <c r="W24" s="66">
        <v>22.120200000000001</v>
      </c>
      <c r="X24" s="64">
        <v>18.929500000000001</v>
      </c>
      <c r="Y24" s="63">
        <v>18.929500000000001</v>
      </c>
      <c r="Z24" s="59">
        <v>18.929500000000001</v>
      </c>
      <c r="AA24" s="64"/>
      <c r="AB24" s="63">
        <v>24.6678</v>
      </c>
      <c r="AC24" s="67">
        <v>24.6678</v>
      </c>
      <c r="AD24" s="86">
        <v>18.098499999999998</v>
      </c>
      <c r="AF24" s="8"/>
    </row>
    <row r="25" spans="1:35" s="13" customFormat="1" ht="18.75" customHeight="1">
      <c r="A25" s="25" t="s">
        <v>56</v>
      </c>
      <c r="B25" s="22" t="s">
        <v>57</v>
      </c>
      <c r="C25" s="9">
        <v>770</v>
      </c>
      <c r="D25" s="58">
        <v>22.479799999999997</v>
      </c>
      <c r="E25" s="59">
        <v>22.479799999999997</v>
      </c>
      <c r="F25" s="60">
        <v>22.479799999999997</v>
      </c>
      <c r="G25" s="60"/>
      <c r="H25" s="61">
        <v>25.085000000000001</v>
      </c>
      <c r="I25" s="62">
        <v>22.151199999999999</v>
      </c>
      <c r="J25" s="63">
        <v>21.944300000000002</v>
      </c>
      <c r="K25" s="60">
        <v>21.956900000000001</v>
      </c>
      <c r="L25" s="62">
        <v>21.618699999999997</v>
      </c>
      <c r="M25" s="63">
        <v>21.411799999999999</v>
      </c>
      <c r="N25" s="65">
        <v>21.424399999999999</v>
      </c>
      <c r="O25" s="60">
        <v>24.883200000000002</v>
      </c>
      <c r="P25" s="63">
        <v>15.182</v>
      </c>
      <c r="Q25" s="60">
        <v>23.8414</v>
      </c>
      <c r="R25" s="62">
        <v>21.186950000000003</v>
      </c>
      <c r="S25" s="63">
        <v>20.279649999999997</v>
      </c>
      <c r="T25" s="60">
        <v>20.330550000000002</v>
      </c>
      <c r="U25" s="64"/>
      <c r="V25" s="63"/>
      <c r="W25" s="66"/>
      <c r="X25" s="64"/>
      <c r="Y25" s="63"/>
      <c r="Z25" s="59"/>
      <c r="AA25" s="64"/>
      <c r="AB25" s="63"/>
      <c r="AC25" s="67"/>
      <c r="AD25" s="86">
        <v>18.052999999999997</v>
      </c>
      <c r="AF25" s="8"/>
    </row>
    <row r="26" spans="1:35" s="13" customFormat="1" ht="18.75" customHeight="1">
      <c r="A26" s="25" t="s">
        <v>58</v>
      </c>
      <c r="B26" s="22" t="s">
        <v>59</v>
      </c>
      <c r="C26" s="9">
        <v>770</v>
      </c>
      <c r="D26" s="58">
        <v>22.351900000000001</v>
      </c>
      <c r="E26" s="59">
        <v>22.351900000000001</v>
      </c>
      <c r="F26" s="60">
        <v>22.351900000000001</v>
      </c>
      <c r="G26" s="60"/>
      <c r="H26" s="61">
        <v>25.617799999999999</v>
      </c>
      <c r="I26" s="62">
        <v>22.1312</v>
      </c>
      <c r="J26" s="63">
        <v>21.924300000000002</v>
      </c>
      <c r="K26" s="60">
        <v>21.936900000000001</v>
      </c>
      <c r="L26" s="62">
        <v>21.981399999999997</v>
      </c>
      <c r="M26" s="63">
        <v>21.7745</v>
      </c>
      <c r="N26" s="65">
        <v>21.787099999999999</v>
      </c>
      <c r="O26" s="60">
        <v>25.416</v>
      </c>
      <c r="P26" s="63">
        <v>15.6538</v>
      </c>
      <c r="Q26" s="60">
        <v>24.374199999999998</v>
      </c>
      <c r="R26" s="62">
        <v>21.829375000000002</v>
      </c>
      <c r="S26" s="63">
        <v>20.922075</v>
      </c>
      <c r="T26" s="60">
        <v>20.972975000000002</v>
      </c>
      <c r="U26" s="64"/>
      <c r="V26" s="63"/>
      <c r="W26" s="66"/>
      <c r="X26" s="64"/>
      <c r="Y26" s="63"/>
      <c r="Z26" s="59"/>
      <c r="AA26" s="64"/>
      <c r="AB26" s="63"/>
      <c r="AC26" s="67"/>
      <c r="AD26" s="86">
        <v>18.134099999999997</v>
      </c>
      <c r="AF26" s="8"/>
    </row>
    <row r="27" spans="1:35" s="13" customFormat="1" ht="18.75" customHeight="1">
      <c r="A27" s="25" t="s">
        <v>60</v>
      </c>
      <c r="B27" s="22" t="s">
        <v>61</v>
      </c>
      <c r="C27" s="9">
        <v>770</v>
      </c>
      <c r="D27" s="58">
        <v>21.451599999999999</v>
      </c>
      <c r="E27" s="59">
        <v>21.451599999999999</v>
      </c>
      <c r="F27" s="60">
        <v>21.451599999999999</v>
      </c>
      <c r="G27" s="60"/>
      <c r="H27" s="61">
        <v>23.581499999999998</v>
      </c>
      <c r="I27" s="62">
        <v>20.199399999999997</v>
      </c>
      <c r="J27" s="63">
        <v>19.9925</v>
      </c>
      <c r="K27" s="60">
        <v>20.005099999999999</v>
      </c>
      <c r="L27" s="62">
        <v>20.199399999999997</v>
      </c>
      <c r="M27" s="63">
        <v>19.9925</v>
      </c>
      <c r="N27" s="65">
        <v>20.005099999999999</v>
      </c>
      <c r="O27" s="60">
        <v>23.3797</v>
      </c>
      <c r="P27" s="63">
        <v>14.8413</v>
      </c>
      <c r="Q27" s="60">
        <v>22.337899999999998</v>
      </c>
      <c r="R27" s="62">
        <v>20.492550000000001</v>
      </c>
      <c r="S27" s="63">
        <v>19.585249999999998</v>
      </c>
      <c r="T27" s="60">
        <v>19.636150000000001</v>
      </c>
      <c r="U27" s="64">
        <v>19.7607</v>
      </c>
      <c r="V27" s="63">
        <v>19.7607</v>
      </c>
      <c r="W27" s="66">
        <v>19.7607</v>
      </c>
      <c r="X27" s="64">
        <v>19.7607</v>
      </c>
      <c r="Y27" s="63">
        <v>19.7607</v>
      </c>
      <c r="Z27" s="59">
        <v>19.7607</v>
      </c>
      <c r="AA27" s="64"/>
      <c r="AB27" s="63">
        <v>22.688399999999998</v>
      </c>
      <c r="AC27" s="67">
        <v>22.688399999999998</v>
      </c>
      <c r="AD27" s="86">
        <v>17.805099999999999</v>
      </c>
      <c r="AF27" s="8"/>
    </row>
    <row r="28" spans="1:35" s="13" customFormat="1" ht="18.75" customHeight="1">
      <c r="A28" s="25" t="s">
        <v>91</v>
      </c>
      <c r="B28" s="22" t="s">
        <v>92</v>
      </c>
      <c r="C28" s="9">
        <v>770</v>
      </c>
      <c r="D28" s="58">
        <v>22.6496</v>
      </c>
      <c r="E28" s="59">
        <v>22.6496</v>
      </c>
      <c r="F28" s="60">
        <v>22.6496</v>
      </c>
      <c r="G28" s="60"/>
      <c r="H28" s="61">
        <v>25.830100000000002</v>
      </c>
      <c r="I28" s="62">
        <v>22.991699999999998</v>
      </c>
      <c r="J28" s="63">
        <v>22.784800000000001</v>
      </c>
      <c r="K28" s="60">
        <v>22.7974</v>
      </c>
      <c r="L28" s="62">
        <v>21.837699999999998</v>
      </c>
      <c r="M28" s="63">
        <v>21.630800000000001</v>
      </c>
      <c r="N28" s="65">
        <v>21.6434</v>
      </c>
      <c r="O28" s="60">
        <v>25.628300000000003</v>
      </c>
      <c r="P28" s="63">
        <v>15.437899999999999</v>
      </c>
      <c r="Q28" s="60">
        <v>24.586500000000001</v>
      </c>
      <c r="R28" s="62">
        <v>22.271599999999999</v>
      </c>
      <c r="S28" s="63">
        <v>21.3643</v>
      </c>
      <c r="T28" s="60">
        <v>21.415199999999999</v>
      </c>
      <c r="U28" s="64">
        <v>20.434900000000003</v>
      </c>
      <c r="V28" s="63">
        <v>20.434900000000003</v>
      </c>
      <c r="W28" s="66">
        <v>20.434900000000003</v>
      </c>
      <c r="X28" s="64">
        <v>20.434900000000003</v>
      </c>
      <c r="Y28" s="63">
        <v>20.434900000000003</v>
      </c>
      <c r="Z28" s="59">
        <v>20.434900000000003</v>
      </c>
      <c r="AA28" s="64"/>
      <c r="AB28" s="63">
        <v>24.600999999999999</v>
      </c>
      <c r="AC28" s="67">
        <v>24.600999999999999</v>
      </c>
      <c r="AD28" s="86">
        <v>18.069099999999999</v>
      </c>
      <c r="AF28" s="8"/>
    </row>
    <row r="29" spans="1:35" s="13" customFormat="1" ht="18.75" customHeight="1">
      <c r="A29" s="25" t="s">
        <v>62</v>
      </c>
      <c r="B29" s="22" t="s">
        <v>63</v>
      </c>
      <c r="C29" s="9">
        <v>750</v>
      </c>
      <c r="D29" s="58">
        <v>22.0442</v>
      </c>
      <c r="E29" s="59">
        <v>22.0442</v>
      </c>
      <c r="F29" s="60">
        <v>22.0442</v>
      </c>
      <c r="G29" s="60">
        <v>22.0442</v>
      </c>
      <c r="H29" s="61">
        <v>24.4861</v>
      </c>
      <c r="I29" s="62">
        <v>21.002899999999997</v>
      </c>
      <c r="J29" s="63">
        <v>20.795999999999999</v>
      </c>
      <c r="K29" s="60">
        <v>20.808599999999998</v>
      </c>
      <c r="L29" s="62">
        <v>21.002899999999997</v>
      </c>
      <c r="M29" s="63">
        <v>20.795999999999999</v>
      </c>
      <c r="N29" s="65">
        <v>20.808599999999998</v>
      </c>
      <c r="O29" s="60">
        <v>24.284300000000002</v>
      </c>
      <c r="P29" s="63">
        <v>15.444099999999999</v>
      </c>
      <c r="Q29" s="60">
        <v>23.2425</v>
      </c>
      <c r="R29" s="62">
        <v>21.7468</v>
      </c>
      <c r="S29" s="63">
        <v>20.839499999999997</v>
      </c>
      <c r="T29" s="60">
        <v>20.8904</v>
      </c>
      <c r="U29" s="64">
        <v>21.1616</v>
      </c>
      <c r="V29" s="63">
        <v>21.1616</v>
      </c>
      <c r="W29" s="66">
        <v>21.1616</v>
      </c>
      <c r="X29" s="64">
        <v>20.31682</v>
      </c>
      <c r="Y29" s="63">
        <v>20.31682</v>
      </c>
      <c r="Z29" s="59">
        <v>20.31682</v>
      </c>
      <c r="AA29" s="64">
        <v>22.0442</v>
      </c>
      <c r="AB29" s="63">
        <v>22.69838</v>
      </c>
      <c r="AC29" s="67"/>
      <c r="AD29" s="86">
        <v>18.162899999999997</v>
      </c>
      <c r="AF29" s="8"/>
    </row>
    <row r="30" spans="1:35" s="13" customFormat="1" ht="18.75" customHeight="1">
      <c r="A30" s="25" t="s">
        <v>64</v>
      </c>
      <c r="B30" s="22" t="s">
        <v>63</v>
      </c>
      <c r="C30" s="9">
        <v>750</v>
      </c>
      <c r="D30" s="58">
        <v>21.9605</v>
      </c>
      <c r="E30" s="59">
        <v>21.9605</v>
      </c>
      <c r="F30" s="60">
        <v>21.9605</v>
      </c>
      <c r="G30" s="60"/>
      <c r="H30" s="61">
        <v>24.519200000000001</v>
      </c>
      <c r="I30" s="62">
        <v>21.066899999999997</v>
      </c>
      <c r="J30" s="63">
        <v>20.86</v>
      </c>
      <c r="K30" s="60">
        <v>20.872599999999998</v>
      </c>
      <c r="L30" s="62">
        <v>21.066899999999997</v>
      </c>
      <c r="M30" s="63">
        <v>20.86</v>
      </c>
      <c r="N30" s="65">
        <v>20.872599999999998</v>
      </c>
      <c r="O30" s="60">
        <v>24.317400000000003</v>
      </c>
      <c r="P30" s="63">
        <v>15.424899999999999</v>
      </c>
      <c r="Q30" s="60">
        <v>23.275600000000001</v>
      </c>
      <c r="R30" s="62">
        <v>21.828100000000003</v>
      </c>
      <c r="S30" s="63">
        <v>20.9208</v>
      </c>
      <c r="T30" s="60">
        <v>20.971700000000002</v>
      </c>
      <c r="U30" s="64">
        <v>21.072400000000002</v>
      </c>
      <c r="V30" s="63">
        <v>21.072400000000002</v>
      </c>
      <c r="W30" s="66">
        <v>21.072400000000002</v>
      </c>
      <c r="X30" s="64"/>
      <c r="Y30" s="63"/>
      <c r="Z30" s="59"/>
      <c r="AA30" s="64"/>
      <c r="AB30" s="63">
        <v>24.0001</v>
      </c>
      <c r="AC30" s="67">
        <v>24.0001</v>
      </c>
      <c r="AD30" s="86">
        <v>18.1328</v>
      </c>
      <c r="AF30" s="8"/>
    </row>
    <row r="31" spans="1:35" s="13" customFormat="1" ht="18.75" customHeight="1">
      <c r="A31" s="25" t="s">
        <v>65</v>
      </c>
      <c r="B31" s="22" t="s">
        <v>66</v>
      </c>
      <c r="C31" s="9">
        <v>750</v>
      </c>
      <c r="D31" s="58">
        <v>21.948599999999999</v>
      </c>
      <c r="E31" s="59">
        <v>21.948599999999999</v>
      </c>
      <c r="F31" s="60">
        <v>21.948599999999999</v>
      </c>
      <c r="G31" s="60"/>
      <c r="H31" s="61">
        <v>24.3506</v>
      </c>
      <c r="I31" s="62">
        <v>20.8613</v>
      </c>
      <c r="J31" s="63">
        <v>20.654400000000003</v>
      </c>
      <c r="K31" s="60">
        <v>20.667000000000002</v>
      </c>
      <c r="L31" s="62">
        <v>20.8613</v>
      </c>
      <c r="M31" s="63">
        <v>20.654400000000003</v>
      </c>
      <c r="N31" s="65">
        <v>20.667000000000002</v>
      </c>
      <c r="O31" s="60">
        <v>24.148800000000001</v>
      </c>
      <c r="P31" s="63">
        <v>15.0982</v>
      </c>
      <c r="Q31" s="60">
        <v>23.106999999999999</v>
      </c>
      <c r="R31" s="62">
        <v>21.528950000000002</v>
      </c>
      <c r="S31" s="63">
        <v>20.621649999999999</v>
      </c>
      <c r="T31" s="60">
        <v>20.672550000000001</v>
      </c>
      <c r="U31" s="64"/>
      <c r="V31" s="63"/>
      <c r="W31" s="66"/>
      <c r="X31" s="64"/>
      <c r="Y31" s="63"/>
      <c r="Z31" s="59"/>
      <c r="AA31" s="64"/>
      <c r="AB31" s="63"/>
      <c r="AC31" s="67"/>
      <c r="AD31" s="86">
        <v>18.103899999999999</v>
      </c>
      <c r="AF31" s="8"/>
    </row>
    <row r="32" spans="1:35" s="13" customFormat="1" ht="18.75" customHeight="1">
      <c r="A32" s="25" t="s">
        <v>73</v>
      </c>
      <c r="B32" s="22" t="s">
        <v>74</v>
      </c>
      <c r="C32" s="9">
        <v>750</v>
      </c>
      <c r="D32" s="58">
        <v>22.738299999999999</v>
      </c>
      <c r="E32" s="59">
        <v>22.738299999999999</v>
      </c>
      <c r="F32" s="60">
        <v>22.738299999999999</v>
      </c>
      <c r="G32" s="60"/>
      <c r="H32" s="61">
        <v>25.140699999999999</v>
      </c>
      <c r="I32" s="62">
        <v>21.005499999999998</v>
      </c>
      <c r="J32" s="63">
        <v>20.7986</v>
      </c>
      <c r="K32" s="60">
        <v>20.811199999999999</v>
      </c>
      <c r="L32" s="62">
        <v>21.005499999999998</v>
      </c>
      <c r="M32" s="63">
        <v>20.7986</v>
      </c>
      <c r="N32" s="65">
        <v>20.811199999999999</v>
      </c>
      <c r="O32" s="60">
        <v>24.9389</v>
      </c>
      <c r="P32" s="63">
        <v>16.028500000000001</v>
      </c>
      <c r="Q32" s="60">
        <v>23.897099999999998</v>
      </c>
      <c r="R32" s="62">
        <v>22.080325000000002</v>
      </c>
      <c r="S32" s="63">
        <v>21.173024999999999</v>
      </c>
      <c r="T32" s="60">
        <v>21.223925000000001</v>
      </c>
      <c r="U32" s="64">
        <v>20.726900000000001</v>
      </c>
      <c r="V32" s="63">
        <v>20.726900000000001</v>
      </c>
      <c r="W32" s="66">
        <v>20.726900000000001</v>
      </c>
      <c r="X32" s="64"/>
      <c r="Y32" s="63"/>
      <c r="Z32" s="59"/>
      <c r="AA32" s="64"/>
      <c r="AB32" s="63"/>
      <c r="AC32" s="67"/>
      <c r="AD32" s="86"/>
      <c r="AF32" s="8"/>
    </row>
    <row r="33" spans="1:32" s="13" customFormat="1" ht="25.5" customHeight="1">
      <c r="A33" s="25" t="s">
        <v>67</v>
      </c>
      <c r="B33" s="22" t="s">
        <v>68</v>
      </c>
      <c r="C33" s="77" t="s">
        <v>101</v>
      </c>
      <c r="D33" s="58">
        <v>22.418499999999998</v>
      </c>
      <c r="E33" s="59">
        <v>22.418499999999998</v>
      </c>
      <c r="F33" s="60">
        <v>22.418499999999998</v>
      </c>
      <c r="G33" s="60">
        <v>22.418499999999998</v>
      </c>
      <c r="H33" s="61">
        <v>24.735299999999999</v>
      </c>
      <c r="I33" s="62">
        <v>21.216899999999999</v>
      </c>
      <c r="J33" s="63">
        <v>21.01</v>
      </c>
      <c r="K33" s="60">
        <v>21.022600000000001</v>
      </c>
      <c r="L33" s="62">
        <v>20.6907</v>
      </c>
      <c r="M33" s="63">
        <v>20.483800000000002</v>
      </c>
      <c r="N33" s="65">
        <v>20.496400000000001</v>
      </c>
      <c r="O33" s="60">
        <v>24.5335</v>
      </c>
      <c r="P33" s="63">
        <v>15.724</v>
      </c>
      <c r="Q33" s="60">
        <v>23.491699999999998</v>
      </c>
      <c r="R33" s="62">
        <v>21.666966666666667</v>
      </c>
      <c r="S33" s="63">
        <v>20.759666666666664</v>
      </c>
      <c r="T33" s="60">
        <v>20.810566666666666</v>
      </c>
      <c r="U33" s="64">
        <v>20.639600000000002</v>
      </c>
      <c r="V33" s="63">
        <v>20.639600000000002</v>
      </c>
      <c r="W33" s="66">
        <v>20.639600000000002</v>
      </c>
      <c r="X33" s="64"/>
      <c r="Y33" s="63"/>
      <c r="Z33" s="59"/>
      <c r="AA33" s="64"/>
      <c r="AB33" s="63"/>
      <c r="AC33" s="67">
        <v>22.892299999999999</v>
      </c>
      <c r="AD33" s="86">
        <v>18.1372</v>
      </c>
      <c r="AF33" s="8"/>
    </row>
    <row r="34" spans="1:32" s="13" customFormat="1" ht="25.5" customHeight="1">
      <c r="A34" s="80" t="s">
        <v>87</v>
      </c>
      <c r="B34" s="81" t="s">
        <v>88</v>
      </c>
      <c r="C34" s="82" t="s">
        <v>102</v>
      </c>
      <c r="D34" s="58">
        <v>22.906199999999998</v>
      </c>
      <c r="E34" s="59">
        <v>22.906199999999998</v>
      </c>
      <c r="F34" s="60">
        <v>22.906199999999998</v>
      </c>
      <c r="G34" s="60">
        <v>22.906199999999998</v>
      </c>
      <c r="H34" s="61">
        <v>26.032600000000002</v>
      </c>
      <c r="I34" s="62">
        <v>22.995099999999997</v>
      </c>
      <c r="J34" s="63">
        <v>22.7882</v>
      </c>
      <c r="K34" s="60">
        <v>22.800799999999999</v>
      </c>
      <c r="L34" s="62">
        <v>22.168799999999997</v>
      </c>
      <c r="M34" s="63">
        <v>21.9619</v>
      </c>
      <c r="N34" s="65">
        <v>21.974499999999999</v>
      </c>
      <c r="O34" s="60">
        <v>25.830800000000004</v>
      </c>
      <c r="P34" s="63">
        <v>16.644199999999998</v>
      </c>
      <c r="Q34" s="60">
        <v>24.789000000000001</v>
      </c>
      <c r="R34" s="62">
        <v>22.848200000000002</v>
      </c>
      <c r="S34" s="63">
        <v>21.940899999999999</v>
      </c>
      <c r="T34" s="60">
        <v>21.991800000000001</v>
      </c>
      <c r="U34" s="64">
        <v>21.532400000000003</v>
      </c>
      <c r="V34" s="63">
        <v>21.532400000000003</v>
      </c>
      <c r="W34" s="66">
        <v>21.532400000000003</v>
      </c>
      <c r="X34" s="64">
        <v>18.999480000000002</v>
      </c>
      <c r="Y34" s="63">
        <v>18.999480000000002</v>
      </c>
      <c r="Z34" s="59">
        <v>18.999480000000002</v>
      </c>
      <c r="AA34" s="64"/>
      <c r="AB34" s="63"/>
      <c r="AC34" s="67"/>
      <c r="AD34" s="86">
        <v>18.241399999999999</v>
      </c>
      <c r="AF34" s="8"/>
    </row>
    <row r="35" spans="1:32" s="13" customFormat="1" ht="26.25" thickBot="1">
      <c r="A35" s="26" t="s">
        <v>89</v>
      </c>
      <c r="B35" s="21" t="s">
        <v>90</v>
      </c>
      <c r="C35" s="78" t="s">
        <v>103</v>
      </c>
      <c r="D35" s="45">
        <v>22.082999999999998</v>
      </c>
      <c r="E35" s="46">
        <v>22.082999999999998</v>
      </c>
      <c r="F35" s="47">
        <v>22.082999999999998</v>
      </c>
      <c r="G35" s="47">
        <v>22.082999999999998</v>
      </c>
      <c r="H35" s="48">
        <v>24.359400000000001</v>
      </c>
      <c r="I35" s="49">
        <v>20.855499999999999</v>
      </c>
      <c r="J35" s="50">
        <v>20.648600000000002</v>
      </c>
      <c r="K35" s="47">
        <v>20.661200000000001</v>
      </c>
      <c r="L35" s="49">
        <v>20.364899999999999</v>
      </c>
      <c r="M35" s="50">
        <v>20.158000000000001</v>
      </c>
      <c r="N35" s="51">
        <v>20.1706</v>
      </c>
      <c r="O35" s="47">
        <v>24.157600000000002</v>
      </c>
      <c r="P35" s="50">
        <v>15.428699999999999</v>
      </c>
      <c r="Q35" s="47">
        <v>23.1158</v>
      </c>
      <c r="R35" s="49">
        <v>21.28435</v>
      </c>
      <c r="S35" s="50">
        <v>20.377049999999997</v>
      </c>
      <c r="T35" s="47">
        <v>20.427949999999999</v>
      </c>
      <c r="U35" s="52"/>
      <c r="V35" s="50"/>
      <c r="W35" s="53"/>
      <c r="X35" s="52"/>
      <c r="Y35" s="50"/>
      <c r="Z35" s="46"/>
      <c r="AA35" s="52"/>
      <c r="AB35" s="50"/>
      <c r="AC35" s="54">
        <v>22.527200000000001</v>
      </c>
      <c r="AD35" s="87">
        <v>18.152799999999999</v>
      </c>
      <c r="AF35" s="8"/>
    </row>
    <row r="36" spans="1:32" s="13" customFormat="1" ht="15" customHeight="1">
      <c r="A36" s="16" t="s">
        <v>77</v>
      </c>
      <c r="B36" s="15"/>
      <c r="C36" s="28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44"/>
    </row>
    <row r="37" spans="1:32" s="13" customFormat="1" ht="15" customHeight="1">
      <c r="A37" s="16" t="s">
        <v>71</v>
      </c>
      <c r="B37" s="15"/>
      <c r="C37" s="28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44"/>
    </row>
    <row r="38" spans="1:32" s="13" customFormat="1" ht="15" customHeight="1">
      <c r="A38" s="16" t="s">
        <v>78</v>
      </c>
      <c r="B38" s="15"/>
      <c r="C38" s="28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44"/>
    </row>
    <row r="39" spans="1:32" s="13" customFormat="1" ht="15" customHeight="1">
      <c r="A39" s="16" t="s">
        <v>79</v>
      </c>
      <c r="B39" s="15"/>
      <c r="C39" s="28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44"/>
    </row>
    <row r="40" spans="1:32" s="13" customFormat="1" ht="15" customHeight="1">
      <c r="A40" s="16" t="s">
        <v>84</v>
      </c>
      <c r="B40" s="15"/>
      <c r="C40" s="28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44"/>
    </row>
    <row r="41" spans="1:32" ht="16.5">
      <c r="A41" s="55" t="s">
        <v>80</v>
      </c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3" spans="1:32">
      <c r="E43" s="71">
        <f>D6-E6</f>
        <v>3.3500000000000085E-2</v>
      </c>
    </row>
    <row r="44" spans="1:32">
      <c r="E44" s="83">
        <f>E43/E6</f>
        <v>1.5939250046390395E-3</v>
      </c>
    </row>
    <row r="47" spans="1:32">
      <c r="E47" s="71">
        <f>AVERAGE(E14:E35)</f>
        <v>22.352054545454543</v>
      </c>
    </row>
    <row r="52" spans="4:5">
      <c r="D52" s="84" t="s">
        <v>93</v>
      </c>
      <c r="E52" s="59">
        <f>MIN(E5:E35)</f>
        <v>20.735399999999998</v>
      </c>
    </row>
    <row r="53" spans="4:5">
      <c r="D53" s="84" t="s">
        <v>94</v>
      </c>
      <c r="E53" s="71">
        <f>MAX(E5:E35)</f>
        <v>23.717299999999998</v>
      </c>
    </row>
    <row r="54" spans="4:5">
      <c r="E54" s="71">
        <f>E53-E52</f>
        <v>2.9818999999999996</v>
      </c>
    </row>
    <row r="55" spans="4:5">
      <c r="E55" s="85">
        <f>E54/E52</f>
        <v>0.14380720892772744</v>
      </c>
    </row>
  </sheetData>
  <mergeCells count="9">
    <mergeCell ref="H2:H3"/>
    <mergeCell ref="A4:B4"/>
    <mergeCell ref="A2:B2"/>
    <mergeCell ref="R2:T2"/>
    <mergeCell ref="AA2:AC2"/>
    <mergeCell ref="I2:K2"/>
    <mergeCell ref="L2:N2"/>
    <mergeCell ref="O2:Q2"/>
    <mergeCell ref="C2:G2"/>
  </mergeCells>
  <phoneticPr fontId="21" type="noConversion"/>
  <pageMargins left="0.43" right="0.45" top="0.64" bottom="0.61" header="0.38" footer="0.4"/>
  <pageSetup paperSize="9" scale="56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요금표(MJ)</vt:lpstr>
      <vt:lpstr>'요금표(MJ)'!Print_Area</vt:lpstr>
    </vt:vector>
  </TitlesOfParts>
  <Company>My 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JIAN CHOI</cp:lastModifiedBy>
  <cp:lastPrinted>2018-05-16T02:08:19Z</cp:lastPrinted>
  <dcterms:created xsi:type="dcterms:W3CDTF">2010-01-21T04:46:27Z</dcterms:created>
  <dcterms:modified xsi:type="dcterms:W3CDTF">2023-12-07T01:59:07Z</dcterms:modified>
</cp:coreProperties>
</file>